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Фанера, двп, дсп, осп" sheetId="1" r:id="rId1"/>
    <sheet name="Пиломатериалы" sheetId="2" r:id="rId2"/>
    <sheet name="ЛДСП" sheetId="3" r:id="rId3"/>
  </sheets>
  <calcPr calcId="125725"/>
</workbook>
</file>

<file path=xl/calcChain.xml><?xml version="1.0" encoding="utf-8"?>
<calcChain xmlns="http://schemas.openxmlformats.org/spreadsheetml/2006/main">
  <c r="M101" i="1"/>
  <c r="K101"/>
  <c r="I101"/>
  <c r="G101"/>
  <c r="M100"/>
  <c r="K100"/>
  <c r="I100"/>
  <c r="G100"/>
  <c r="M99"/>
  <c r="K99"/>
  <c r="I99"/>
  <c r="G99"/>
  <c r="M98"/>
  <c r="K98"/>
  <c r="I98"/>
  <c r="G98"/>
  <c r="K70" i="3"/>
  <c r="I70"/>
  <c r="K82"/>
  <c r="I82"/>
  <c r="K78"/>
  <c r="I78"/>
  <c r="K77"/>
  <c r="I77"/>
  <c r="K76"/>
  <c r="I76"/>
  <c r="K62"/>
  <c r="I62"/>
  <c r="K43"/>
  <c r="I43"/>
  <c r="K39"/>
  <c r="I39"/>
  <c r="K38"/>
  <c r="I38"/>
  <c r="K37"/>
  <c r="I37"/>
  <c r="K31"/>
  <c r="I31"/>
  <c r="K23"/>
  <c r="I23"/>
  <c r="K84"/>
  <c r="I84"/>
  <c r="K83"/>
  <c r="I83"/>
  <c r="K81"/>
  <c r="I81"/>
  <c r="K80"/>
  <c r="I80"/>
  <c r="K79"/>
  <c r="I79"/>
  <c r="K75"/>
  <c r="I75"/>
  <c r="K74"/>
  <c r="I74"/>
  <c r="K73"/>
  <c r="I73"/>
  <c r="K72"/>
  <c r="I72"/>
  <c r="K71"/>
  <c r="K69"/>
  <c r="I69"/>
  <c r="K68"/>
  <c r="I68"/>
  <c r="K67"/>
  <c r="I67"/>
  <c r="K66"/>
  <c r="I66"/>
  <c r="K65"/>
  <c r="I65"/>
  <c r="K64"/>
  <c r="I64"/>
  <c r="K63"/>
  <c r="I63"/>
  <c r="K61"/>
  <c r="I61"/>
  <c r="K60"/>
  <c r="I60"/>
  <c r="K59"/>
  <c r="I59"/>
  <c r="K58"/>
  <c r="I58"/>
  <c r="K57"/>
  <c r="I57"/>
  <c r="K56"/>
  <c r="I56"/>
  <c r="K55"/>
  <c r="I55"/>
  <c r="K54"/>
  <c r="I54"/>
  <c r="K53"/>
  <c r="I53"/>
  <c r="K52"/>
  <c r="I52"/>
  <c r="K51"/>
  <c r="I51"/>
  <c r="K50"/>
  <c r="I50"/>
  <c r="K49"/>
  <c r="I49"/>
  <c r="K48"/>
  <c r="I48"/>
  <c r="K47"/>
  <c r="I47"/>
  <c r="K45"/>
  <c r="I45"/>
  <c r="K44"/>
  <c r="I44"/>
  <c r="K42"/>
  <c r="I42"/>
  <c r="K41"/>
  <c r="I41"/>
  <c r="K40"/>
  <c r="I40"/>
  <c r="K36"/>
  <c r="I36"/>
  <c r="K35"/>
  <c r="I35"/>
  <c r="K34"/>
  <c r="I34"/>
  <c r="K33"/>
  <c r="I33"/>
  <c r="K32"/>
  <c r="I32"/>
  <c r="K30"/>
  <c r="I30"/>
  <c r="K29"/>
  <c r="I29"/>
  <c r="K28"/>
  <c r="I28"/>
  <c r="K27"/>
  <c r="I27"/>
  <c r="K26"/>
  <c r="I26"/>
  <c r="K25"/>
  <c r="I25"/>
  <c r="K24"/>
  <c r="I24"/>
  <c r="K22"/>
  <c r="I22"/>
  <c r="K21"/>
  <c r="I21"/>
  <c r="K20"/>
  <c r="I20"/>
  <c r="K19"/>
  <c r="I19"/>
  <c r="K18"/>
  <c r="I18"/>
  <c r="K17"/>
  <c r="I17"/>
  <c r="K16"/>
  <c r="I16"/>
  <c r="K15"/>
  <c r="I15"/>
  <c r="K14"/>
  <c r="I14"/>
  <c r="K13"/>
  <c r="I13"/>
  <c r="K12"/>
  <c r="I12"/>
  <c r="K11"/>
  <c r="I11"/>
  <c r="K10"/>
  <c r="I10"/>
  <c r="K9"/>
  <c r="I9"/>
  <c r="K8"/>
  <c r="I8"/>
  <c r="K24" i="1"/>
  <c r="I24"/>
  <c r="G24"/>
  <c r="E24"/>
  <c r="K23"/>
  <c r="I23"/>
  <c r="G23"/>
  <c r="E23"/>
  <c r="K22"/>
  <c r="I22"/>
  <c r="G22"/>
  <c r="E22"/>
  <c r="K21"/>
  <c r="I21"/>
  <c r="G21"/>
  <c r="E21"/>
  <c r="K20"/>
  <c r="I20"/>
  <c r="G20"/>
  <c r="E20"/>
  <c r="K19"/>
  <c r="I19"/>
  <c r="G19"/>
  <c r="E19"/>
  <c r="K18"/>
  <c r="I18"/>
  <c r="G18"/>
  <c r="E18"/>
  <c r="E26"/>
  <c r="E28"/>
  <c r="G26"/>
  <c r="G28"/>
  <c r="K26"/>
  <c r="I26"/>
  <c r="K28"/>
  <c r="I28"/>
  <c r="E30"/>
  <c r="K30"/>
  <c r="M86"/>
  <c r="I86"/>
  <c r="M82"/>
  <c r="I82"/>
  <c r="M88"/>
  <c r="K88"/>
  <c r="I88"/>
  <c r="G88"/>
  <c r="K66"/>
  <c r="I66"/>
  <c r="G66"/>
  <c r="E66"/>
  <c r="K65"/>
  <c r="I65"/>
  <c r="G65"/>
  <c r="E65"/>
  <c r="K64"/>
  <c r="I64"/>
  <c r="G64"/>
  <c r="E64"/>
  <c r="K63"/>
  <c r="I63"/>
  <c r="G63"/>
  <c r="E63"/>
  <c r="K62"/>
  <c r="I62"/>
  <c r="G62"/>
  <c r="E62"/>
  <c r="K61"/>
  <c r="I61"/>
  <c r="G61"/>
  <c r="E61"/>
  <c r="K60"/>
  <c r="I60"/>
  <c r="G60"/>
  <c r="K59"/>
  <c r="I59"/>
  <c r="G59"/>
  <c r="K58"/>
  <c r="I58"/>
  <c r="G58"/>
  <c r="K57"/>
  <c r="I57"/>
  <c r="G57"/>
  <c r="K56"/>
  <c r="I56"/>
  <c r="G56"/>
  <c r="K55"/>
  <c r="I55"/>
  <c r="G55"/>
  <c r="K54"/>
  <c r="I54"/>
  <c r="G54"/>
  <c r="E54"/>
  <c r="K53"/>
  <c r="I53"/>
  <c r="G53"/>
  <c r="E53"/>
  <c r="K52"/>
  <c r="I52"/>
  <c r="G52"/>
  <c r="E52"/>
  <c r="K51"/>
  <c r="I51"/>
  <c r="G51"/>
  <c r="E51"/>
  <c r="K50"/>
  <c r="I50"/>
  <c r="G50"/>
  <c r="E50"/>
  <c r="K49"/>
  <c r="I49"/>
  <c r="G49"/>
  <c r="E49"/>
  <c r="K48"/>
  <c r="I48"/>
  <c r="G48"/>
  <c r="E48"/>
  <c r="K47"/>
  <c r="I47"/>
  <c r="G47"/>
  <c r="E47"/>
  <c r="K46"/>
  <c r="I46"/>
  <c r="G46"/>
  <c r="E46"/>
  <c r="K41"/>
  <c r="I41"/>
  <c r="G41"/>
  <c r="E41"/>
  <c r="K40"/>
  <c r="I40"/>
  <c r="G40"/>
  <c r="E40"/>
  <c r="K39"/>
  <c r="I39"/>
  <c r="G39"/>
  <c r="E39"/>
  <c r="K38"/>
  <c r="I38"/>
  <c r="G38"/>
  <c r="E38"/>
  <c r="K37"/>
  <c r="I37"/>
  <c r="G37"/>
  <c r="E37"/>
  <c r="K36"/>
  <c r="I36"/>
  <c r="G36"/>
  <c r="E36"/>
  <c r="K35"/>
  <c r="I35"/>
  <c r="G35"/>
  <c r="E35"/>
  <c r="K34"/>
  <c r="I34"/>
  <c r="G34"/>
  <c r="E34"/>
  <c r="K33"/>
  <c r="I33"/>
  <c r="G33"/>
  <c r="E33"/>
  <c r="K32"/>
  <c r="I32"/>
  <c r="G32"/>
  <c r="E32"/>
  <c r="K31"/>
  <c r="I31"/>
  <c r="G31"/>
  <c r="E31"/>
  <c r="K29"/>
  <c r="I29"/>
  <c r="G29"/>
  <c r="E29"/>
  <c r="K27"/>
  <c r="G27"/>
  <c r="E27"/>
  <c r="K25"/>
  <c r="I25"/>
  <c r="G25"/>
  <c r="E25"/>
  <c r="K17"/>
  <c r="I17"/>
  <c r="G17"/>
  <c r="E17"/>
  <c r="K16"/>
  <c r="I16"/>
  <c r="G16"/>
  <c r="E16"/>
  <c r="K15"/>
  <c r="I15"/>
  <c r="G15"/>
  <c r="E15"/>
  <c r="K14"/>
  <c r="I14"/>
  <c r="G14"/>
  <c r="E14"/>
  <c r="K13"/>
  <c r="I13"/>
  <c r="G13"/>
  <c r="E13"/>
  <c r="K12"/>
  <c r="I12"/>
  <c r="G12"/>
  <c r="E12"/>
  <c r="K11"/>
  <c r="I11"/>
  <c r="G11"/>
  <c r="E11"/>
  <c r="K10"/>
  <c r="I10"/>
  <c r="G10"/>
  <c r="E10"/>
  <c r="K9"/>
  <c r="I9"/>
  <c r="G9"/>
  <c r="E9"/>
</calcChain>
</file>

<file path=xl/sharedStrings.xml><?xml version="1.0" encoding="utf-8"?>
<sst xmlns="http://schemas.openxmlformats.org/spreadsheetml/2006/main" count="337" uniqueCount="189">
  <si>
    <t>Наименование</t>
  </si>
  <si>
    <t>Толщина</t>
  </si>
  <si>
    <t>Сорт</t>
  </si>
  <si>
    <t>Цена с учетом НДС, руб.</t>
  </si>
  <si>
    <r>
      <t>Листов в м</t>
    </r>
    <r>
      <rPr>
        <b/>
        <i/>
        <vertAlign val="superscript"/>
        <sz val="11"/>
        <rFont val="Arial Cyr"/>
      </rPr>
      <t>3</t>
    </r>
  </si>
  <si>
    <t>Пример     ный вес товара</t>
  </si>
  <si>
    <t>От фуры</t>
  </si>
  <si>
    <t>От 10-28 м3</t>
  </si>
  <si>
    <t>От 1-10 м3</t>
  </si>
  <si>
    <t>Розница до 1 м3</t>
  </si>
  <si>
    <r>
      <t>М</t>
    </r>
    <r>
      <rPr>
        <b/>
        <i/>
        <vertAlign val="superscript"/>
        <sz val="11"/>
        <rFont val="Arial Cyr"/>
      </rPr>
      <t>3</t>
    </r>
  </si>
  <si>
    <t>руб/лист</t>
  </si>
  <si>
    <t>Фанера ФК   Береза   1525*1525мм</t>
  </si>
  <si>
    <r>
      <t xml:space="preserve">                                                                               </t>
    </r>
    <r>
      <rPr>
        <b/>
        <i/>
        <sz val="14"/>
        <rFont val="Arial"/>
        <family val="2"/>
        <charset val="204"/>
      </rPr>
      <t>Фанера ФСФ</t>
    </r>
  </si>
  <si>
    <t>Фанера ФСФ   Береза   1525*1525мм</t>
  </si>
  <si>
    <t>4/4</t>
  </si>
  <si>
    <t>Фанера ФСФ   Береза   1250*2500мм</t>
  </si>
  <si>
    <t xml:space="preserve">Фанера ФСФ   Хвоя   1220*2440мм </t>
  </si>
  <si>
    <t>3/3</t>
  </si>
  <si>
    <t>Ламинированная фанера</t>
  </si>
  <si>
    <t>Ламин. фанера  1,22*2,44</t>
  </si>
  <si>
    <t>1/1</t>
  </si>
  <si>
    <t>Ламин. фанера  1,5*3</t>
  </si>
  <si>
    <t>ДВП, ДСП, ОСП</t>
  </si>
  <si>
    <t>Продукция</t>
  </si>
  <si>
    <t>Толщ., мм</t>
  </si>
  <si>
    <t>Размеры, мм</t>
  </si>
  <si>
    <t>м2 в листе</t>
  </si>
  <si>
    <t>Крупный опт 3000л</t>
  </si>
  <si>
    <t>Средний опт 300-1500 л</t>
  </si>
  <si>
    <t>Мел. Опт 100-300л</t>
  </si>
  <si>
    <t xml:space="preserve">Розница до 100 </t>
  </si>
  <si>
    <t>руб/м2</t>
  </si>
  <si>
    <t>1220х2440</t>
  </si>
  <si>
    <t>1220х2140</t>
  </si>
  <si>
    <t xml:space="preserve">ДСП     </t>
  </si>
  <si>
    <t>OSB-3</t>
  </si>
  <si>
    <t>1250х2500</t>
  </si>
  <si>
    <t xml:space="preserve">ДВП-Т (оргалит) </t>
  </si>
  <si>
    <t>(499)390-01-96; (495)633-99-04 (факс)</t>
  </si>
  <si>
    <t>Наименование товара</t>
  </si>
  <si>
    <t>1 сорт</t>
  </si>
  <si>
    <t>Брус 100х100х6 м</t>
  </si>
  <si>
    <t>куб.м</t>
  </si>
  <si>
    <t>Брус 100х150х6 м</t>
  </si>
  <si>
    <t>Брус 150х150х6 м</t>
  </si>
  <si>
    <t>Брус 200х200х6 м</t>
  </si>
  <si>
    <t>Доска обр. 50х200х6 м</t>
  </si>
  <si>
    <t>Доска обр. 50х150х6 м</t>
  </si>
  <si>
    <t>Доска обр. 50х125х6 м</t>
  </si>
  <si>
    <t>Доска обр. 50х100х6 м</t>
  </si>
  <si>
    <t>Доска обр. 40х200х6 м</t>
  </si>
  <si>
    <t>Доска обр. 40х100х6 м</t>
  </si>
  <si>
    <t>Доска обр. 40х150х6 м</t>
  </si>
  <si>
    <t>Доска обр. 25х150х6 м</t>
  </si>
  <si>
    <t>Доска обр. 35х100х6 м</t>
  </si>
  <si>
    <t>Доска обр. 35х200х6 м</t>
  </si>
  <si>
    <r>
      <t xml:space="preserve">    </t>
    </r>
    <r>
      <rPr>
        <b/>
        <i/>
        <sz val="12"/>
        <rFont val="Arial"/>
        <family val="2"/>
        <charset val="204"/>
      </rPr>
      <t>Фанера ФК</t>
    </r>
  </si>
  <si>
    <t>Ед. измерения</t>
  </si>
  <si>
    <t xml:space="preserve">                                          </t>
  </si>
  <si>
    <t xml:space="preserve">       1220х2440</t>
  </si>
  <si>
    <t xml:space="preserve">                  1220х2140</t>
  </si>
  <si>
    <t xml:space="preserve">               1700х2745</t>
  </si>
  <si>
    <t xml:space="preserve">               1220х2745</t>
  </si>
  <si>
    <t>ДВПО (дуб венге)</t>
  </si>
  <si>
    <t>ДВПО (орех итал.)</t>
  </si>
  <si>
    <t>ДВПО (орех 4853)</t>
  </si>
  <si>
    <t>ДВПО (белый)</t>
  </si>
  <si>
    <t>бежево-розовый</t>
  </si>
  <si>
    <t>темный коричневый</t>
  </si>
  <si>
    <t>коричнево-красный</t>
  </si>
  <si>
    <t>коричневый</t>
  </si>
  <si>
    <t>3/4 НШ</t>
  </si>
  <si>
    <t xml:space="preserve">4/4 НШ </t>
  </si>
  <si>
    <t xml:space="preserve">5/5 НШ </t>
  </si>
  <si>
    <t>2/4 Ш2</t>
  </si>
  <si>
    <t>Прошивной</t>
  </si>
  <si>
    <t xml:space="preserve">Роквул (Лайт Батс) </t>
  </si>
  <si>
    <t>пачка</t>
  </si>
  <si>
    <t>рулон</t>
  </si>
  <si>
    <t>Льноватин 0,15х20м.</t>
  </si>
  <si>
    <t>Льноватин 0,20х20м.</t>
  </si>
  <si>
    <t>Льноватин 1,60х20м.</t>
  </si>
  <si>
    <t>Компания "СЗ-Групп" (www.szgrupp.ru)</t>
  </si>
  <si>
    <t xml:space="preserve">Прайс-лист на Ламинированное ДСП (Кроностар) </t>
  </si>
  <si>
    <t>Цвет</t>
  </si>
  <si>
    <t>Декор</t>
  </si>
  <si>
    <t>Толщ. Мм</t>
  </si>
  <si>
    <t>Разм. мм</t>
  </si>
  <si>
    <r>
      <t xml:space="preserve"> м</t>
    </r>
    <r>
      <rPr>
        <b/>
        <i/>
        <vertAlign val="superscript"/>
        <sz val="9"/>
        <rFont val="Arial Cyr"/>
        <charset val="204"/>
      </rPr>
      <t xml:space="preserve">2            </t>
    </r>
    <r>
      <rPr>
        <b/>
        <i/>
        <sz val="9"/>
        <rFont val="Arial Cyr"/>
        <charset val="204"/>
      </rPr>
      <t xml:space="preserve"> в    листе</t>
    </r>
  </si>
  <si>
    <t>листов в палете</t>
  </si>
  <si>
    <t>Палет</t>
  </si>
  <si>
    <t>Розница</t>
  </si>
  <si>
    <t>длина</t>
  </si>
  <si>
    <t>ширина</t>
  </si>
  <si>
    <r>
      <t>руб/м</t>
    </r>
    <r>
      <rPr>
        <b/>
        <i/>
        <vertAlign val="superscript"/>
        <sz val="9"/>
        <rFont val="Arial Cyr"/>
        <charset val="204"/>
      </rPr>
      <t>2</t>
    </r>
  </si>
  <si>
    <t>руб/     лист</t>
  </si>
  <si>
    <t>Акация</t>
  </si>
  <si>
    <t>D 7780 PR</t>
  </si>
  <si>
    <t>Белый (фасад)</t>
  </si>
  <si>
    <t>K 101 PE</t>
  </si>
  <si>
    <t>Бук Бавария</t>
  </si>
  <si>
    <t>D 9200 PR</t>
  </si>
  <si>
    <t>Бук Самерберг</t>
  </si>
  <si>
    <t>D 1923 SE</t>
  </si>
  <si>
    <t xml:space="preserve">Венге </t>
  </si>
  <si>
    <t>D 2227 BS</t>
  </si>
  <si>
    <t>Венге Магия</t>
  </si>
  <si>
    <t>D 2226 BS</t>
  </si>
  <si>
    <t>Венге светлое</t>
  </si>
  <si>
    <t>D 2427 BS</t>
  </si>
  <si>
    <t>Вишня дворковая</t>
  </si>
  <si>
    <t>D 344 SE</t>
  </si>
  <si>
    <t>Вишня Оксфорд</t>
  </si>
  <si>
    <t>D 088 PR</t>
  </si>
  <si>
    <t>Груша дикая</t>
  </si>
  <si>
    <t>D 664 SE</t>
  </si>
  <si>
    <t>Груша степная</t>
  </si>
  <si>
    <t>D 9300 SE</t>
  </si>
  <si>
    <t>Дуб молочный</t>
  </si>
  <si>
    <t>D 9116 SE</t>
  </si>
  <si>
    <t>Дуб светлый</t>
  </si>
  <si>
    <t>D 740 SE</t>
  </si>
  <si>
    <t>Дуб Седан</t>
  </si>
  <si>
    <t>D 071 SE</t>
  </si>
  <si>
    <t>D 2296 BS</t>
  </si>
  <si>
    <t>Кедр</t>
  </si>
  <si>
    <t>D 2381 PR</t>
  </si>
  <si>
    <t>Кедр шоколадный</t>
  </si>
  <si>
    <t>D 2380 PR</t>
  </si>
  <si>
    <t>Клён Ванкувер</t>
  </si>
  <si>
    <t>D 9352 SE</t>
  </si>
  <si>
    <t>Клён натуральный</t>
  </si>
  <si>
    <t>D 375 SE</t>
  </si>
  <si>
    <t>Красное дерево</t>
  </si>
  <si>
    <t>D 775 SE</t>
  </si>
  <si>
    <t>Красное дерево Того</t>
  </si>
  <si>
    <t>D 466 SE</t>
  </si>
  <si>
    <t>Ольха</t>
  </si>
  <si>
    <t>D 9310 SE</t>
  </si>
  <si>
    <t>Орех</t>
  </si>
  <si>
    <t>D 722 SE</t>
  </si>
  <si>
    <t>Орех Болонья</t>
  </si>
  <si>
    <t>D 9451 SE</t>
  </si>
  <si>
    <t>Орех Гарда</t>
  </si>
  <si>
    <t>D 2256 SE</t>
  </si>
  <si>
    <t>Орех шоколадный</t>
  </si>
  <si>
    <t>D 9450 PR</t>
  </si>
  <si>
    <t>Орех Экко</t>
  </si>
  <si>
    <t>D 2251 PR</t>
  </si>
  <si>
    <t>Пепельный</t>
  </si>
  <si>
    <t>U 112 PE</t>
  </si>
  <si>
    <t xml:space="preserve">Яблоня Локарно </t>
  </si>
  <si>
    <t>D 1972 SE</t>
  </si>
  <si>
    <t>Яблоня Локарно св.</t>
  </si>
  <si>
    <t>D 9475 SE</t>
  </si>
  <si>
    <t>2800х2070</t>
  </si>
  <si>
    <t>2500х1850</t>
  </si>
  <si>
    <t>Бук Невский</t>
  </si>
  <si>
    <t>D 2711 SE</t>
  </si>
  <si>
    <t>Зебрано</t>
  </si>
  <si>
    <t>Дуб Рустикальный</t>
  </si>
  <si>
    <t>D 9102 RR</t>
  </si>
  <si>
    <t>Металлик</t>
  </si>
  <si>
    <t>D 881 PE</t>
  </si>
  <si>
    <t>Орех Донской</t>
  </si>
  <si>
    <t>Орех Итальянский</t>
  </si>
  <si>
    <t>Орех Миланский</t>
  </si>
  <si>
    <t>D 2273 SE</t>
  </si>
  <si>
    <t>D 9490 SE</t>
  </si>
  <si>
    <t>D 2274 SE</t>
  </si>
  <si>
    <t>Черный</t>
  </si>
  <si>
    <t>U 190 SE/PE</t>
  </si>
  <si>
    <t>Яблоня Гольдос</t>
  </si>
  <si>
    <t>D 9476 SE</t>
  </si>
  <si>
    <t xml:space="preserve">                                                                                          Компания "СЗ-Групп" (www.szgrupp.ru)</t>
  </si>
  <si>
    <t xml:space="preserve">                                                                                              (499)390-01-96; (495)633-99-04 (факс)</t>
  </si>
  <si>
    <t xml:space="preserve">                                                       Компания "СЗ-Групп"</t>
  </si>
  <si>
    <t xml:space="preserve">                                           (499)390-01-96; (495)633-99-04 (факс)</t>
  </si>
  <si>
    <t xml:space="preserve">     1830х2750</t>
  </si>
  <si>
    <t xml:space="preserve">     1850х2500</t>
  </si>
  <si>
    <t>белый</t>
  </si>
  <si>
    <t>до 300 л.</t>
  </si>
  <si>
    <t>до 1 000 л.</t>
  </si>
  <si>
    <t xml:space="preserve">       8-926-613-37-38 Ирина</t>
  </si>
  <si>
    <t xml:space="preserve">                                                   8-926-613-37-38 Ирина</t>
  </si>
  <si>
    <t xml:space="preserve">                                                                                                    8-926-613-37-38 Ирина</t>
  </si>
  <si>
    <t xml:space="preserve">                                                   Склады: Абрамцево (103 км МКАД по внеш. стороне); Дмитровское ш. (8 км от МКАД); Канатчик. Пр-д</t>
  </si>
  <si>
    <t>Склады: Пос. Коммунарка; Дмитров.ш (8км от МКАД); Канатчиков. Пр-д;</t>
  </si>
</sst>
</file>

<file path=xl/styles.xml><?xml version="1.0" encoding="utf-8"?>
<styleSheet xmlns="http://schemas.openxmlformats.org/spreadsheetml/2006/main">
  <numFmts count="1">
    <numFmt numFmtId="164" formatCode="0.0"/>
  </numFmts>
  <fonts count="31">
    <font>
      <sz val="11"/>
      <color theme="1"/>
      <name val="Calibri"/>
      <family val="2"/>
      <charset val="204"/>
      <scheme val="minor"/>
    </font>
    <font>
      <u/>
      <sz val="10"/>
      <color indexed="12"/>
      <name val="Arial"/>
      <family val="2"/>
      <charset val="204"/>
    </font>
    <font>
      <sz val="14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1"/>
      <name val="Arial Cyr"/>
    </font>
    <font>
      <b/>
      <i/>
      <vertAlign val="superscript"/>
      <sz val="11"/>
      <name val="Arial Cyr"/>
    </font>
    <font>
      <b/>
      <sz val="11"/>
      <name val="Arial Cyr"/>
      <charset val="204"/>
    </font>
    <font>
      <b/>
      <sz val="12"/>
      <name val="Arial Cyr"/>
      <charset val="204"/>
    </font>
    <font>
      <sz val="11"/>
      <name val="Arial"/>
      <family val="2"/>
      <charset val="204"/>
    </font>
    <font>
      <b/>
      <i/>
      <sz val="14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0"/>
      <name val="Arial Cyr"/>
    </font>
    <font>
      <b/>
      <i/>
      <sz val="12"/>
      <name val="Arial Cyr"/>
      <charset val="204"/>
    </font>
    <font>
      <b/>
      <i/>
      <sz val="9"/>
      <name val="Arial Cyr"/>
      <charset val="204"/>
    </font>
    <font>
      <b/>
      <i/>
      <vertAlign val="superscript"/>
      <sz val="9"/>
      <name val="Arial Cyr"/>
      <charset val="204"/>
    </font>
    <font>
      <b/>
      <i/>
      <sz val="8"/>
      <name val="Arial Cyr"/>
      <charset val="204"/>
    </font>
    <font>
      <b/>
      <i/>
      <sz val="10"/>
      <name val="Arial Cyr"/>
      <charset val="204"/>
    </font>
    <font>
      <b/>
      <sz val="11"/>
      <color indexed="18"/>
      <name val="Arial Cyr"/>
      <charset val="204"/>
    </font>
    <font>
      <b/>
      <i/>
      <sz val="18"/>
      <name val="Arial Cyr"/>
      <charset val="204"/>
    </font>
    <font>
      <b/>
      <i/>
      <sz val="11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b/>
      <sz val="12"/>
      <color theme="4" tint="-0.249977111117893"/>
      <name val="Arial Cyr"/>
      <charset val="204"/>
    </font>
    <font>
      <b/>
      <sz val="11"/>
      <color theme="4" tint="-0.249977111117893"/>
      <name val="Arial Cyr"/>
      <charset val="204"/>
    </font>
    <font>
      <b/>
      <sz val="11"/>
      <color theme="1"/>
      <name val="Arial Cyr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38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5" fillId="0" borderId="0" xfId="0" applyFont="1"/>
    <xf numFmtId="0" fontId="10" fillId="2" borderId="2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24" fillId="0" borderId="0" xfId="0" applyFont="1"/>
    <xf numFmtId="0" fontId="6" fillId="3" borderId="3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/>
    <xf numFmtId="0" fontId="12" fillId="5" borderId="0" xfId="0" applyFont="1" applyFill="1" applyBorder="1" applyAlignment="1"/>
    <xf numFmtId="0" fontId="0" fillId="0" borderId="0" xfId="0" applyBorder="1" applyAlignment="1">
      <alignment horizontal="center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/>
    </xf>
    <xf numFmtId="3" fontId="7" fillId="6" borderId="16" xfId="0" applyNumberFormat="1" applyFont="1" applyFill="1" applyBorder="1" applyAlignment="1">
      <alignment vertical="center"/>
    </xf>
    <xf numFmtId="3" fontId="7" fillId="6" borderId="2" xfId="0" applyNumberFormat="1" applyFont="1" applyFill="1" applyBorder="1" applyAlignment="1">
      <alignment vertical="center"/>
    </xf>
    <xf numFmtId="2" fontId="7" fillId="6" borderId="1" xfId="0" applyNumberFormat="1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/>
    </xf>
    <xf numFmtId="1" fontId="7" fillId="6" borderId="1" xfId="0" applyNumberFormat="1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3" fontId="7" fillId="6" borderId="17" xfId="0" applyNumberFormat="1" applyFont="1" applyFill="1" applyBorder="1" applyAlignment="1">
      <alignment vertical="center"/>
    </xf>
    <xf numFmtId="3" fontId="7" fillId="6" borderId="8" xfId="0" applyNumberFormat="1" applyFont="1" applyFill="1" applyBorder="1" applyAlignment="1">
      <alignment vertical="center"/>
    </xf>
    <xf numFmtId="2" fontId="7" fillId="6" borderId="7" xfId="0" applyNumberFormat="1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1" fontId="7" fillId="6" borderId="7" xfId="0" applyNumberFormat="1" applyFont="1" applyFill="1" applyBorder="1" applyAlignment="1">
      <alignment horizontal="center" vertical="center"/>
    </xf>
    <xf numFmtId="164" fontId="7" fillId="6" borderId="7" xfId="0" applyNumberFormat="1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3" fontId="7" fillId="6" borderId="16" xfId="0" applyNumberFormat="1" applyFont="1" applyFill="1" applyBorder="1" applyAlignment="1">
      <alignment horizontal="center" vertical="center"/>
    </xf>
    <xf numFmtId="3" fontId="7" fillId="6" borderId="2" xfId="0" applyNumberFormat="1" applyFont="1" applyFill="1" applyBorder="1" applyAlignment="1">
      <alignment horizontal="center" vertical="center"/>
    </xf>
    <xf numFmtId="2" fontId="7" fillId="6" borderId="2" xfId="0" applyNumberFormat="1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3" fontId="7" fillId="6" borderId="17" xfId="0" applyNumberFormat="1" applyFont="1" applyFill="1" applyBorder="1" applyAlignment="1">
      <alignment horizontal="center" vertical="center"/>
    </xf>
    <xf numFmtId="3" fontId="7" fillId="6" borderId="8" xfId="0" applyNumberFormat="1" applyFont="1" applyFill="1" applyBorder="1" applyAlignment="1">
      <alignment horizontal="center" vertical="center"/>
    </xf>
    <xf numFmtId="2" fontId="7" fillId="6" borderId="8" xfId="0" applyNumberFormat="1" applyFont="1" applyFill="1" applyBorder="1" applyAlignment="1">
      <alignment horizontal="center" vertical="center"/>
    </xf>
    <xf numFmtId="2" fontId="7" fillId="6" borderId="5" xfId="0" applyNumberFormat="1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3" fontId="7" fillId="6" borderId="18" xfId="0" applyNumberFormat="1" applyFont="1" applyFill="1" applyBorder="1" applyAlignment="1">
      <alignment horizontal="center" vertical="center"/>
    </xf>
    <xf numFmtId="3" fontId="7" fillId="6" borderId="6" xfId="0" applyNumberFormat="1" applyFont="1" applyFill="1" applyBorder="1" applyAlignment="1">
      <alignment horizontal="center" vertical="center"/>
    </xf>
    <xf numFmtId="0" fontId="26" fillId="6" borderId="5" xfId="0" applyFont="1" applyFill="1" applyBorder="1" applyAlignment="1">
      <alignment horizontal="center" vertical="center"/>
    </xf>
    <xf numFmtId="1" fontId="7" fillId="6" borderId="5" xfId="0" applyNumberFormat="1" applyFont="1" applyFill="1" applyBorder="1" applyAlignment="1">
      <alignment horizontal="center" vertical="center"/>
    </xf>
    <xf numFmtId="164" fontId="7" fillId="6" borderId="5" xfId="0" applyNumberFormat="1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3" fontId="7" fillId="6" borderId="19" xfId="0" applyNumberFormat="1" applyFont="1" applyFill="1" applyBorder="1" applyAlignment="1">
      <alignment horizontal="center" vertical="center"/>
    </xf>
    <xf numFmtId="3" fontId="7" fillId="6" borderId="20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26" fillId="6" borderId="11" xfId="0" applyFont="1" applyFill="1" applyBorder="1" applyAlignment="1">
      <alignment horizontal="center" vertical="center"/>
    </xf>
    <xf numFmtId="1" fontId="7" fillId="6" borderId="11" xfId="0" applyNumberFormat="1" applyFont="1" applyFill="1" applyBorder="1" applyAlignment="1">
      <alignment horizontal="center" vertical="center"/>
    </xf>
    <xf numFmtId="2" fontId="7" fillId="6" borderId="20" xfId="0" applyNumberFormat="1" applyFont="1" applyFill="1" applyBorder="1" applyAlignment="1">
      <alignment horizontal="center" vertical="center"/>
    </xf>
    <xf numFmtId="0" fontId="26" fillId="6" borderId="2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2" fillId="0" borderId="19" xfId="1" applyFont="1" applyFill="1" applyBorder="1" applyAlignment="1" applyProtection="1">
      <alignment horizontal="center"/>
    </xf>
    <xf numFmtId="0" fontId="4" fillId="9" borderId="11" xfId="0" applyFont="1" applyFill="1" applyBorder="1" applyAlignment="1">
      <alignment horizontal="center" vertical="center" wrapText="1"/>
    </xf>
    <xf numFmtId="0" fontId="4" fillId="9" borderId="22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3" fontId="27" fillId="10" borderId="23" xfId="0" applyNumberFormat="1" applyFont="1" applyFill="1" applyBorder="1" applyAlignment="1">
      <alignment horizontal="center" vertical="center" wrapText="1"/>
    </xf>
    <xf numFmtId="2" fontId="6" fillId="10" borderId="1" xfId="0" applyNumberFormat="1" applyFont="1" applyFill="1" applyBorder="1" applyAlignment="1">
      <alignment horizontal="center" vertical="center" wrapText="1"/>
    </xf>
    <xf numFmtId="2" fontId="28" fillId="10" borderId="1" xfId="0" applyNumberFormat="1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3" fontId="27" fillId="10" borderId="24" xfId="0" applyNumberFormat="1" applyFont="1" applyFill="1" applyBorder="1" applyAlignment="1">
      <alignment horizontal="center" vertical="center" wrapText="1"/>
    </xf>
    <xf numFmtId="2" fontId="6" fillId="10" borderId="3" xfId="0" applyNumberFormat="1" applyFont="1" applyFill="1" applyBorder="1" applyAlignment="1">
      <alignment horizontal="center" vertical="center" wrapText="1"/>
    </xf>
    <xf numFmtId="3" fontId="27" fillId="10" borderId="25" xfId="0" applyNumberFormat="1" applyFont="1" applyFill="1" applyBorder="1" applyAlignment="1">
      <alignment horizontal="center" vertical="center" wrapText="1"/>
    </xf>
    <xf numFmtId="2" fontId="28" fillId="10" borderId="3" xfId="0" applyNumberFormat="1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3" fontId="27" fillId="10" borderId="0" xfId="0" applyNumberFormat="1" applyFont="1" applyFill="1" applyBorder="1" applyAlignment="1">
      <alignment horizontal="center" vertical="center" wrapText="1"/>
    </xf>
    <xf numFmtId="2" fontId="6" fillId="10" borderId="5" xfId="0" applyNumberFormat="1" applyFont="1" applyFill="1" applyBorder="1" applyAlignment="1">
      <alignment horizontal="center" vertical="center" wrapText="1"/>
    </xf>
    <xf numFmtId="2" fontId="28" fillId="10" borderId="5" xfId="0" applyNumberFormat="1" applyFont="1" applyFill="1" applyBorder="1" applyAlignment="1">
      <alignment horizontal="center" vertical="center" wrapText="1"/>
    </xf>
    <xf numFmtId="0" fontId="6" fillId="10" borderId="7" xfId="0" applyFont="1" applyFill="1" applyBorder="1" applyAlignment="1">
      <alignment horizontal="center" vertical="center" wrapText="1"/>
    </xf>
    <xf numFmtId="2" fontId="6" fillId="10" borderId="7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3" fontId="27" fillId="6" borderId="12" xfId="0" applyNumberFormat="1" applyFont="1" applyFill="1" applyBorder="1" applyAlignment="1">
      <alignment horizontal="center" vertical="center" wrapText="1"/>
    </xf>
    <xf numFmtId="2" fontId="6" fillId="6" borderId="12" xfId="0" applyNumberFormat="1" applyFont="1" applyFill="1" applyBorder="1" applyAlignment="1">
      <alignment horizontal="center" vertical="center" wrapText="1"/>
    </xf>
    <xf numFmtId="2" fontId="28" fillId="6" borderId="12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3" fontId="27" fillId="6" borderId="9" xfId="0" applyNumberFormat="1" applyFont="1" applyFill="1" applyBorder="1" applyAlignment="1">
      <alignment horizontal="center" vertical="center" wrapText="1"/>
    </xf>
    <xf numFmtId="2" fontId="6" fillId="6" borderId="9" xfId="0" applyNumberFormat="1" applyFont="1" applyFill="1" applyBorder="1" applyAlignment="1">
      <alignment horizontal="center" vertical="center" wrapText="1"/>
    </xf>
    <xf numFmtId="2" fontId="28" fillId="6" borderId="9" xfId="0" applyNumberFormat="1" applyFont="1" applyFill="1" applyBorder="1" applyAlignment="1">
      <alignment horizontal="center" vertical="center" wrapText="1"/>
    </xf>
    <xf numFmtId="3" fontId="27" fillId="6" borderId="3" xfId="0" applyNumberFormat="1" applyFont="1" applyFill="1" applyBorder="1" applyAlignment="1">
      <alignment horizontal="center" vertical="center" wrapText="1"/>
    </xf>
    <xf numFmtId="2" fontId="6" fillId="6" borderId="3" xfId="0" applyNumberFormat="1" applyFont="1" applyFill="1" applyBorder="1" applyAlignment="1">
      <alignment horizontal="center" vertical="center" wrapText="1"/>
    </xf>
    <xf numFmtId="2" fontId="28" fillId="6" borderId="3" xfId="0" applyNumberFormat="1" applyFont="1" applyFill="1" applyBorder="1" applyAlignment="1">
      <alignment horizontal="center" vertical="center" wrapText="1"/>
    </xf>
    <xf numFmtId="3" fontId="27" fillId="6" borderId="5" xfId="0" applyNumberFormat="1" applyFont="1" applyFill="1" applyBorder="1" applyAlignment="1">
      <alignment horizontal="center" vertical="center" wrapText="1"/>
    </xf>
    <xf numFmtId="2" fontId="6" fillId="6" borderId="5" xfId="0" applyNumberFormat="1" applyFont="1" applyFill="1" applyBorder="1" applyAlignment="1">
      <alignment horizontal="center" vertical="center" wrapText="1"/>
    </xf>
    <xf numFmtId="2" fontId="28" fillId="6" borderId="5" xfId="0" applyNumberFormat="1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3" fontId="27" fillId="6" borderId="13" xfId="0" applyNumberFormat="1" applyFont="1" applyFill="1" applyBorder="1" applyAlignment="1">
      <alignment horizontal="center" vertical="center" wrapText="1"/>
    </xf>
    <xf numFmtId="2" fontId="6" fillId="6" borderId="7" xfId="0" applyNumberFormat="1" applyFont="1" applyFill="1" applyBorder="1" applyAlignment="1">
      <alignment horizontal="center" vertical="center" wrapText="1"/>
    </xf>
    <xf numFmtId="3" fontId="27" fillId="6" borderId="7" xfId="0" applyNumberFormat="1" applyFont="1" applyFill="1" applyBorder="1" applyAlignment="1">
      <alignment horizontal="center" vertical="center" wrapText="1"/>
    </xf>
    <xf numFmtId="2" fontId="28" fillId="6" borderId="7" xfId="0" applyNumberFormat="1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3" fontId="27" fillId="11" borderId="9" xfId="0" applyNumberFormat="1" applyFont="1" applyFill="1" applyBorder="1" applyAlignment="1">
      <alignment horizontal="center" vertical="center" wrapText="1"/>
    </xf>
    <xf numFmtId="2" fontId="6" fillId="11" borderId="9" xfId="0" applyNumberFormat="1" applyFont="1" applyFill="1" applyBorder="1" applyAlignment="1">
      <alignment horizontal="center" vertical="center" wrapText="1"/>
    </xf>
    <xf numFmtId="3" fontId="27" fillId="11" borderId="3" xfId="0" applyNumberFormat="1" applyFont="1" applyFill="1" applyBorder="1" applyAlignment="1">
      <alignment horizontal="center" vertical="center" wrapText="1"/>
    </xf>
    <xf numFmtId="2" fontId="6" fillId="11" borderId="3" xfId="0" applyNumberFormat="1" applyFont="1" applyFill="1" applyBorder="1" applyAlignment="1">
      <alignment horizontal="center" vertical="center" wrapText="1"/>
    </xf>
    <xf numFmtId="2" fontId="28" fillId="11" borderId="3" xfId="0" applyNumberFormat="1" applyFont="1" applyFill="1" applyBorder="1" applyAlignment="1">
      <alignment horizontal="center" vertical="center" wrapText="1"/>
    </xf>
    <xf numFmtId="3" fontId="27" fillId="11" borderId="5" xfId="0" applyNumberFormat="1" applyFont="1" applyFill="1" applyBorder="1" applyAlignment="1">
      <alignment horizontal="center" vertical="center" wrapText="1"/>
    </xf>
    <xf numFmtId="2" fontId="6" fillId="11" borderId="5" xfId="0" applyNumberFormat="1" applyFont="1" applyFill="1" applyBorder="1" applyAlignment="1">
      <alignment horizontal="center" vertical="center" wrapText="1"/>
    </xf>
    <xf numFmtId="2" fontId="28" fillId="11" borderId="5" xfId="0" applyNumberFormat="1" applyFont="1" applyFill="1" applyBorder="1" applyAlignment="1">
      <alignment horizontal="center" vertical="center" wrapText="1"/>
    </xf>
    <xf numFmtId="0" fontId="6" fillId="11" borderId="7" xfId="0" applyFont="1" applyFill="1" applyBorder="1" applyAlignment="1">
      <alignment horizontal="center" vertical="center" wrapText="1"/>
    </xf>
    <xf numFmtId="3" fontId="27" fillId="11" borderId="13" xfId="0" applyNumberFormat="1" applyFont="1" applyFill="1" applyBorder="1" applyAlignment="1">
      <alignment horizontal="center" vertical="center" wrapText="1"/>
    </xf>
    <xf numFmtId="2" fontId="6" fillId="11" borderId="7" xfId="0" applyNumberFormat="1" applyFont="1" applyFill="1" applyBorder="1" applyAlignment="1">
      <alignment horizontal="center" vertical="center" wrapText="1"/>
    </xf>
    <xf numFmtId="3" fontId="27" fillId="11" borderId="7" xfId="0" applyNumberFormat="1" applyFont="1" applyFill="1" applyBorder="1" applyAlignment="1">
      <alignment horizontal="center" vertical="center" wrapText="1"/>
    </xf>
    <xf numFmtId="2" fontId="28" fillId="11" borderId="7" xfId="0" applyNumberFormat="1" applyFont="1" applyFill="1" applyBorder="1" applyAlignment="1">
      <alignment horizontal="center" vertical="center" wrapText="1"/>
    </xf>
    <xf numFmtId="3" fontId="27" fillId="10" borderId="22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3" fontId="27" fillId="6" borderId="1" xfId="0" applyNumberFormat="1" applyFont="1" applyFill="1" applyBorder="1" applyAlignment="1">
      <alignment horizontal="center" vertical="center" wrapText="1"/>
    </xf>
    <xf numFmtId="2" fontId="6" fillId="6" borderId="23" xfId="0" applyNumberFormat="1" applyFont="1" applyFill="1" applyBorder="1" applyAlignment="1">
      <alignment horizontal="center" vertical="center" wrapText="1"/>
    </xf>
    <xf numFmtId="2" fontId="6" fillId="6" borderId="1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/>
    </xf>
    <xf numFmtId="2" fontId="6" fillId="6" borderId="2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/>
    </xf>
    <xf numFmtId="2" fontId="6" fillId="6" borderId="26" xfId="0" applyNumberFormat="1" applyFont="1" applyFill="1" applyBorder="1" applyAlignment="1">
      <alignment horizontal="center" vertical="center" wrapText="1"/>
    </xf>
    <xf numFmtId="2" fontId="6" fillId="6" borderId="0" xfId="0" applyNumberFormat="1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/>
    </xf>
    <xf numFmtId="2" fontId="6" fillId="6" borderId="22" xfId="0" applyNumberFormat="1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/>
    </xf>
    <xf numFmtId="3" fontId="27" fillId="11" borderId="1" xfId="0" applyNumberFormat="1" applyFont="1" applyFill="1" applyBorder="1" applyAlignment="1">
      <alignment horizontal="center" vertical="center" wrapText="1"/>
    </xf>
    <xf numFmtId="2" fontId="6" fillId="11" borderId="23" xfId="0" applyNumberFormat="1" applyFont="1" applyFill="1" applyBorder="1" applyAlignment="1">
      <alignment horizontal="center" vertical="center" wrapText="1"/>
    </xf>
    <xf numFmtId="2" fontId="6" fillId="11" borderId="1" xfId="0" applyNumberFormat="1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/>
    </xf>
    <xf numFmtId="2" fontId="6" fillId="11" borderId="25" xfId="0" applyNumberFormat="1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center" vertical="center"/>
    </xf>
    <xf numFmtId="2" fontId="6" fillId="11" borderId="26" xfId="0" applyNumberFormat="1" applyFont="1" applyFill="1" applyBorder="1" applyAlignment="1">
      <alignment horizontal="center" vertical="center" wrapText="1"/>
    </xf>
    <xf numFmtId="2" fontId="6" fillId="11" borderId="0" xfId="0" applyNumberFormat="1" applyFont="1" applyFill="1" applyBorder="1" applyAlignment="1">
      <alignment horizontal="center" vertical="center" wrapText="1"/>
    </xf>
    <xf numFmtId="0" fontId="6" fillId="11" borderId="7" xfId="0" applyFont="1" applyFill="1" applyBorder="1" applyAlignment="1">
      <alignment horizontal="center" vertical="center"/>
    </xf>
    <xf numFmtId="2" fontId="6" fillId="11" borderId="22" xfId="0" applyNumberFormat="1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3" fontId="27" fillId="10" borderId="11" xfId="0" applyNumberFormat="1" applyFont="1" applyFill="1" applyBorder="1" applyAlignment="1">
      <alignment horizontal="center" vertical="center" wrapText="1"/>
    </xf>
    <xf numFmtId="2" fontId="6" fillId="10" borderId="27" xfId="0" applyNumberFormat="1" applyFont="1" applyFill="1" applyBorder="1" applyAlignment="1">
      <alignment horizontal="center" vertical="center" wrapText="1"/>
    </xf>
    <xf numFmtId="2" fontId="6" fillId="6" borderId="27" xfId="0" applyNumberFormat="1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3" fontId="27" fillId="11" borderId="11" xfId="0" applyNumberFormat="1" applyFont="1" applyFill="1" applyBorder="1" applyAlignment="1">
      <alignment horizontal="center" vertical="center" wrapText="1"/>
    </xf>
    <xf numFmtId="2" fontId="6" fillId="11" borderId="11" xfId="0" applyNumberFormat="1" applyFont="1" applyFill="1" applyBorder="1" applyAlignment="1">
      <alignment horizontal="center" vertical="center" wrapText="1"/>
    </xf>
    <xf numFmtId="0" fontId="6" fillId="12" borderId="9" xfId="0" applyFont="1" applyFill="1" applyBorder="1" applyAlignment="1">
      <alignment horizontal="center" vertical="center" wrapText="1"/>
    </xf>
    <xf numFmtId="3" fontId="27" fillId="12" borderId="9" xfId="0" applyNumberFormat="1" applyFont="1" applyFill="1" applyBorder="1" applyAlignment="1">
      <alignment horizontal="center" vertical="center" wrapText="1"/>
    </xf>
    <xf numFmtId="2" fontId="6" fillId="12" borderId="26" xfId="0" applyNumberFormat="1" applyFont="1" applyFill="1" applyBorder="1" applyAlignment="1">
      <alignment horizontal="center" vertical="center" wrapText="1"/>
    </xf>
    <xf numFmtId="0" fontId="6" fillId="12" borderId="13" xfId="0" applyFont="1" applyFill="1" applyBorder="1" applyAlignment="1">
      <alignment horizontal="center" vertical="center" wrapText="1"/>
    </xf>
    <xf numFmtId="3" fontId="27" fillId="12" borderId="13" xfId="0" applyNumberFormat="1" applyFont="1" applyFill="1" applyBorder="1" applyAlignment="1">
      <alignment horizontal="center" vertical="center" wrapText="1"/>
    </xf>
    <xf numFmtId="2" fontId="6" fillId="12" borderId="27" xfId="0" applyNumberFormat="1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0" fontId="6" fillId="10" borderId="7" xfId="0" applyFont="1" applyFill="1" applyBorder="1" applyAlignment="1">
      <alignment horizontal="center" vertical="center" wrapText="1"/>
    </xf>
    <xf numFmtId="2" fontId="28" fillId="10" borderId="7" xfId="0" applyNumberFormat="1" applyFont="1" applyFill="1" applyBorder="1" applyAlignment="1">
      <alignment horizontal="center" vertical="center" wrapText="1"/>
    </xf>
    <xf numFmtId="3" fontId="27" fillId="10" borderId="28" xfId="0" applyNumberFormat="1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3" fontId="27" fillId="10" borderId="1" xfId="0" applyNumberFormat="1" applyFont="1" applyFill="1" applyBorder="1" applyAlignment="1">
      <alignment horizontal="center" vertical="center" wrapText="1"/>
    </xf>
    <xf numFmtId="3" fontId="27" fillId="10" borderId="29" xfId="0" applyNumberFormat="1" applyFont="1" applyFill="1" applyBorder="1" applyAlignment="1">
      <alignment horizontal="center" vertical="center" wrapText="1"/>
    </xf>
    <xf numFmtId="3" fontId="27" fillId="10" borderId="3" xfId="0" applyNumberFormat="1" applyFont="1" applyFill="1" applyBorder="1" applyAlignment="1">
      <alignment horizontal="center" vertical="center" wrapText="1"/>
    </xf>
    <xf numFmtId="3" fontId="27" fillId="10" borderId="9" xfId="0" applyNumberFormat="1" applyFont="1" applyFill="1" applyBorder="1" applyAlignment="1">
      <alignment horizontal="center" vertical="center" wrapText="1"/>
    </xf>
    <xf numFmtId="3" fontId="27" fillId="10" borderId="5" xfId="0" applyNumberFormat="1" applyFont="1" applyFill="1" applyBorder="1" applyAlignment="1">
      <alignment horizontal="center" vertical="center" wrapText="1"/>
    </xf>
    <xf numFmtId="3" fontId="27" fillId="10" borderId="13" xfId="0" applyNumberFormat="1" applyFont="1" applyFill="1" applyBorder="1" applyAlignment="1">
      <alignment horizontal="center" vertical="center" wrapText="1"/>
    </xf>
    <xf numFmtId="2" fontId="6" fillId="10" borderId="23" xfId="0" applyNumberFormat="1" applyFont="1" applyFill="1" applyBorder="1" applyAlignment="1">
      <alignment horizontal="center" vertical="center" wrapText="1"/>
    </xf>
    <xf numFmtId="2" fontId="6" fillId="10" borderId="30" xfId="0" applyNumberFormat="1" applyFont="1" applyFill="1" applyBorder="1" applyAlignment="1">
      <alignment horizontal="center" vertical="center" wrapText="1"/>
    </xf>
    <xf numFmtId="2" fontId="6" fillId="10" borderId="25" xfId="0" applyNumberFormat="1" applyFont="1" applyFill="1" applyBorder="1" applyAlignment="1">
      <alignment horizontal="center" vertical="center" wrapText="1"/>
    </xf>
    <xf numFmtId="2" fontId="6" fillId="10" borderId="0" xfId="0" applyNumberFormat="1" applyFont="1" applyFill="1" applyBorder="1" applyAlignment="1">
      <alignment horizontal="center" vertical="center" wrapText="1"/>
    </xf>
    <xf numFmtId="2" fontId="6" fillId="10" borderId="28" xfId="0" applyNumberFormat="1" applyFont="1" applyFill="1" applyBorder="1" applyAlignment="1">
      <alignment horizontal="center" vertical="center" wrapText="1"/>
    </xf>
    <xf numFmtId="2" fontId="28" fillId="10" borderId="23" xfId="0" applyNumberFormat="1" applyFont="1" applyFill="1" applyBorder="1" applyAlignment="1">
      <alignment horizontal="center" vertical="center" wrapText="1"/>
    </xf>
    <xf numFmtId="2" fontId="28" fillId="10" borderId="30" xfId="0" applyNumberFormat="1" applyFont="1" applyFill="1" applyBorder="1" applyAlignment="1">
      <alignment horizontal="center" vertical="center" wrapText="1"/>
    </xf>
    <xf numFmtId="2" fontId="28" fillId="10" borderId="25" xfId="0" applyNumberFormat="1" applyFont="1" applyFill="1" applyBorder="1" applyAlignment="1">
      <alignment horizontal="center" vertical="center" wrapText="1"/>
    </xf>
    <xf numFmtId="2" fontId="28" fillId="10" borderId="0" xfId="0" applyNumberFormat="1" applyFont="1" applyFill="1" applyBorder="1" applyAlignment="1">
      <alignment horizontal="center" vertical="center" wrapText="1"/>
    </xf>
    <xf numFmtId="2" fontId="28" fillId="10" borderId="28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1" fontId="7" fillId="6" borderId="1" xfId="0" applyNumberFormat="1" applyFont="1" applyFill="1" applyBorder="1" applyAlignment="1">
      <alignment horizontal="center" vertical="center"/>
    </xf>
    <xf numFmtId="0" fontId="24" fillId="13" borderId="31" xfId="0" applyFont="1" applyFill="1" applyBorder="1" applyAlignment="1">
      <alignment horizontal="center"/>
    </xf>
    <xf numFmtId="0" fontId="24" fillId="13" borderId="21" xfId="0" applyFont="1" applyFill="1" applyBorder="1" applyAlignment="1">
      <alignment horizontal="center" wrapText="1"/>
    </xf>
    <xf numFmtId="0" fontId="24" fillId="13" borderId="32" xfId="0" applyFont="1" applyFill="1" applyBorder="1" applyAlignment="1">
      <alignment horizontal="center"/>
    </xf>
    <xf numFmtId="0" fontId="29" fillId="0" borderId="33" xfId="0" applyFont="1" applyFill="1" applyBorder="1" applyAlignment="1">
      <alignment horizontal="center"/>
    </xf>
    <xf numFmtId="0" fontId="29" fillId="0" borderId="34" xfId="0" applyFont="1" applyFill="1" applyBorder="1" applyAlignment="1">
      <alignment horizontal="center"/>
    </xf>
    <xf numFmtId="0" fontId="29" fillId="0" borderId="35" xfId="0" applyFont="1" applyFill="1" applyBorder="1" applyAlignment="1">
      <alignment horizontal="center"/>
    </xf>
    <xf numFmtId="0" fontId="29" fillId="0" borderId="34" xfId="0" applyFont="1" applyBorder="1" applyAlignment="1">
      <alignment horizontal="center"/>
    </xf>
    <xf numFmtId="0" fontId="29" fillId="0" borderId="33" xfId="0" applyFont="1" applyBorder="1" applyAlignment="1">
      <alignment horizontal="center"/>
    </xf>
    <xf numFmtId="0" fontId="24" fillId="13" borderId="36" xfId="0" applyFont="1" applyFill="1" applyBorder="1" applyAlignment="1">
      <alignment horizontal="center"/>
    </xf>
    <xf numFmtId="0" fontId="24" fillId="13" borderId="27" xfId="0" applyFont="1" applyFill="1" applyBorder="1" applyAlignment="1">
      <alignment horizontal="center" wrapText="1"/>
    </xf>
    <xf numFmtId="0" fontId="24" fillId="13" borderId="37" xfId="0" applyFont="1" applyFill="1" applyBorder="1" applyAlignment="1">
      <alignment horizontal="center"/>
    </xf>
    <xf numFmtId="0" fontId="29" fillId="0" borderId="38" xfId="0" applyFont="1" applyFill="1" applyBorder="1"/>
    <xf numFmtId="2" fontId="29" fillId="0" borderId="39" xfId="0" applyNumberFormat="1" applyFont="1" applyFill="1" applyBorder="1" applyAlignment="1">
      <alignment horizontal="center"/>
    </xf>
    <xf numFmtId="0" fontId="29" fillId="0" borderId="40" xfId="0" applyFont="1" applyFill="1" applyBorder="1"/>
    <xf numFmtId="2" fontId="29" fillId="0" borderId="41" xfId="0" applyNumberFormat="1" applyFont="1" applyFill="1" applyBorder="1" applyAlignment="1">
      <alignment horizontal="center"/>
    </xf>
    <xf numFmtId="0" fontId="29" fillId="0" borderId="42" xfId="0" applyFont="1" applyFill="1" applyBorder="1"/>
    <xf numFmtId="2" fontId="29" fillId="0" borderId="43" xfId="0" applyNumberFormat="1" applyFont="1" applyFill="1" applyBorder="1" applyAlignment="1">
      <alignment horizontal="center"/>
    </xf>
    <xf numFmtId="0" fontId="29" fillId="0" borderId="40" xfId="0" applyFont="1" applyBorder="1" applyAlignment="1">
      <alignment horizontal="left"/>
    </xf>
    <xf numFmtId="0" fontId="29" fillId="0" borderId="38" xfId="0" applyFont="1" applyBorder="1" applyAlignment="1">
      <alignment horizontal="left"/>
    </xf>
    <xf numFmtId="0" fontId="29" fillId="0" borderId="44" xfId="0" applyFont="1" applyBorder="1" applyAlignment="1">
      <alignment horizontal="left"/>
    </xf>
    <xf numFmtId="0" fontId="29" fillId="0" borderId="45" xfId="0" applyFont="1" applyBorder="1" applyAlignment="1">
      <alignment horizontal="center"/>
    </xf>
    <xf numFmtId="2" fontId="29" fillId="0" borderId="46" xfId="0" applyNumberFormat="1" applyFont="1" applyFill="1" applyBorder="1" applyAlignment="1">
      <alignment horizontal="center"/>
    </xf>
    <xf numFmtId="0" fontId="26" fillId="6" borderId="17" xfId="0" applyFont="1" applyFill="1" applyBorder="1" applyAlignment="1">
      <alignment horizontal="center" vertical="center"/>
    </xf>
    <xf numFmtId="0" fontId="26" fillId="6" borderId="19" xfId="0" applyFont="1" applyFill="1" applyBorder="1" applyAlignment="1">
      <alignment horizontal="center" vertical="center"/>
    </xf>
    <xf numFmtId="0" fontId="26" fillId="6" borderId="22" xfId="0" applyFont="1" applyFill="1" applyBorder="1" applyAlignment="1">
      <alignment horizontal="center" vertical="center"/>
    </xf>
    <xf numFmtId="0" fontId="23" fillId="9" borderId="33" xfId="0" applyFont="1" applyFill="1" applyBorder="1" applyAlignment="1">
      <alignment horizontal="center" vertical="center"/>
    </xf>
    <xf numFmtId="1" fontId="20" fillId="9" borderId="33" xfId="0" applyNumberFormat="1" applyFont="1" applyFill="1" applyBorder="1" applyAlignment="1">
      <alignment horizontal="center" vertical="center"/>
    </xf>
    <xf numFmtId="0" fontId="20" fillId="9" borderId="33" xfId="0" applyFont="1" applyFill="1" applyBorder="1" applyAlignment="1">
      <alignment horizontal="center" vertical="center"/>
    </xf>
    <xf numFmtId="0" fontId="23" fillId="14" borderId="33" xfId="0" applyFont="1" applyFill="1" applyBorder="1" applyAlignment="1">
      <alignment horizontal="center" vertical="center"/>
    </xf>
    <xf numFmtId="1" fontId="20" fillId="14" borderId="33" xfId="0" applyNumberFormat="1" applyFont="1" applyFill="1" applyBorder="1" applyAlignment="1">
      <alignment horizontal="center" vertical="center"/>
    </xf>
    <xf numFmtId="0" fontId="20" fillId="14" borderId="33" xfId="0" applyFont="1" applyFill="1" applyBorder="1" applyAlignment="1">
      <alignment horizontal="center" vertical="center"/>
    </xf>
    <xf numFmtId="0" fontId="6" fillId="9" borderId="38" xfId="0" applyFont="1" applyFill="1" applyBorder="1" applyAlignment="1">
      <alignment horizontal="left" vertical="center" wrapText="1"/>
    </xf>
    <xf numFmtId="1" fontId="20" fillId="9" borderId="39" xfId="0" applyNumberFormat="1" applyFont="1" applyFill="1" applyBorder="1" applyAlignment="1">
      <alignment horizontal="center" vertical="center"/>
    </xf>
    <xf numFmtId="0" fontId="6" fillId="14" borderId="38" xfId="0" applyFont="1" applyFill="1" applyBorder="1" applyAlignment="1">
      <alignment horizontal="left" vertical="center" wrapText="1"/>
    </xf>
    <xf numFmtId="1" fontId="20" fillId="14" borderId="39" xfId="0" applyNumberFormat="1" applyFont="1" applyFill="1" applyBorder="1" applyAlignment="1">
      <alignment horizontal="center" vertical="center"/>
    </xf>
    <xf numFmtId="0" fontId="6" fillId="9" borderId="36" xfId="0" applyFont="1" applyFill="1" applyBorder="1" applyAlignment="1">
      <alignment horizontal="left" vertical="center" wrapText="1"/>
    </xf>
    <xf numFmtId="0" fontId="23" fillId="9" borderId="47" xfId="0" applyFont="1" applyFill="1" applyBorder="1" applyAlignment="1">
      <alignment horizontal="center" vertical="center"/>
    </xf>
    <xf numFmtId="1" fontId="20" fillId="9" borderId="47" xfId="0" applyNumberFormat="1" applyFont="1" applyFill="1" applyBorder="1" applyAlignment="1">
      <alignment horizontal="center" vertical="center"/>
    </xf>
    <xf numFmtId="0" fontId="20" fillId="9" borderId="47" xfId="0" applyFont="1" applyFill="1" applyBorder="1" applyAlignment="1">
      <alignment horizontal="center" vertical="center"/>
    </xf>
    <xf numFmtId="1" fontId="20" fillId="9" borderId="37" xfId="0" applyNumberFormat="1" applyFont="1" applyFill="1" applyBorder="1" applyAlignment="1">
      <alignment horizontal="center" vertical="center"/>
    </xf>
    <xf numFmtId="0" fontId="6" fillId="9" borderId="44" xfId="0" applyFont="1" applyFill="1" applyBorder="1" applyAlignment="1">
      <alignment horizontal="left" vertical="center" wrapText="1"/>
    </xf>
    <xf numFmtId="0" fontId="23" fillId="9" borderId="45" xfId="0" applyFont="1" applyFill="1" applyBorder="1" applyAlignment="1">
      <alignment horizontal="center" vertical="center"/>
    </xf>
    <xf numFmtId="1" fontId="20" fillId="9" borderId="45" xfId="0" applyNumberFormat="1" applyFont="1" applyFill="1" applyBorder="1" applyAlignment="1">
      <alignment horizontal="center" vertical="center"/>
    </xf>
    <xf numFmtId="0" fontId="20" fillId="9" borderId="45" xfId="0" applyFont="1" applyFill="1" applyBorder="1" applyAlignment="1">
      <alignment horizontal="center" vertical="center"/>
    </xf>
    <xf numFmtId="1" fontId="20" fillId="9" borderId="46" xfId="0" applyNumberFormat="1" applyFont="1" applyFill="1" applyBorder="1" applyAlignment="1">
      <alignment horizontal="center" vertical="center"/>
    </xf>
    <xf numFmtId="0" fontId="6" fillId="11" borderId="19" xfId="0" applyFont="1" applyFill="1" applyBorder="1" applyAlignment="1">
      <alignment horizontal="left" vertical="center" wrapText="1"/>
    </xf>
    <xf numFmtId="0" fontId="21" fillId="11" borderId="21" xfId="0" applyFont="1" applyFill="1" applyBorder="1" applyAlignment="1">
      <alignment horizontal="left" vertical="center" wrapText="1"/>
    </xf>
    <xf numFmtId="0" fontId="22" fillId="11" borderId="21" xfId="0" applyFont="1" applyFill="1" applyBorder="1" applyAlignment="1">
      <alignment horizontal="center" vertical="center" wrapText="1"/>
    </xf>
    <xf numFmtId="4" fontId="22" fillId="11" borderId="21" xfId="0" applyNumberFormat="1" applyFont="1" applyFill="1" applyBorder="1" applyAlignment="1">
      <alignment horizontal="center" vertical="center"/>
    </xf>
    <xf numFmtId="2" fontId="23" fillId="11" borderId="21" xfId="0" applyNumberFormat="1" applyFont="1" applyFill="1" applyBorder="1" applyAlignment="1">
      <alignment horizontal="center" vertical="center"/>
    </xf>
    <xf numFmtId="0" fontId="23" fillId="11" borderId="21" xfId="0" applyFont="1" applyFill="1" applyBorder="1" applyAlignment="1">
      <alignment horizontal="center" vertical="center"/>
    </xf>
    <xf numFmtId="1" fontId="20" fillId="11" borderId="21" xfId="0" applyNumberFormat="1" applyFont="1" applyFill="1" applyBorder="1" applyAlignment="1">
      <alignment horizontal="center" vertical="center"/>
    </xf>
    <xf numFmtId="0" fontId="20" fillId="11" borderId="21" xfId="0" applyFont="1" applyFill="1" applyBorder="1" applyAlignment="1">
      <alignment horizontal="center" vertical="center"/>
    </xf>
    <xf numFmtId="1" fontId="20" fillId="11" borderId="20" xfId="0" applyNumberFormat="1" applyFont="1" applyFill="1" applyBorder="1" applyAlignment="1">
      <alignment horizontal="center" vertical="center"/>
    </xf>
    <xf numFmtId="0" fontId="0" fillId="5" borderId="21" xfId="0" applyFill="1" applyBorder="1"/>
    <xf numFmtId="0" fontId="0" fillId="5" borderId="20" xfId="0" applyFill="1" applyBorder="1"/>
    <xf numFmtId="0" fontId="20" fillId="0" borderId="45" xfId="0" applyFont="1" applyBorder="1" applyAlignment="1">
      <alignment horizontal="center" vertical="center" wrapText="1"/>
    </xf>
    <xf numFmtId="0" fontId="17" fillId="0" borderId="45" xfId="0" applyFont="1" applyFill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6" fillId="9" borderId="31" xfId="0" applyFont="1" applyFill="1" applyBorder="1" applyAlignment="1">
      <alignment horizontal="left" vertical="center" wrapText="1"/>
    </xf>
    <xf numFmtId="0" fontId="21" fillId="9" borderId="32" xfId="0" applyFont="1" applyFill="1" applyBorder="1" applyAlignment="1">
      <alignment horizontal="left" vertical="center" wrapText="1"/>
    </xf>
    <xf numFmtId="2" fontId="23" fillId="9" borderId="31" xfId="0" applyNumberFormat="1" applyFont="1" applyFill="1" applyBorder="1" applyAlignment="1">
      <alignment horizontal="center" vertical="center"/>
    </xf>
    <xf numFmtId="0" fontId="23" fillId="9" borderId="48" xfId="0" applyFont="1" applyFill="1" applyBorder="1" applyAlignment="1">
      <alignment horizontal="center" vertical="center"/>
    </xf>
    <xf numFmtId="1" fontId="20" fillId="9" borderId="48" xfId="0" applyNumberFormat="1" applyFont="1" applyFill="1" applyBorder="1" applyAlignment="1">
      <alignment horizontal="center" vertical="center"/>
    </xf>
    <xf numFmtId="0" fontId="20" fillId="9" borderId="48" xfId="0" applyFont="1" applyFill="1" applyBorder="1" applyAlignment="1">
      <alignment horizontal="center" vertical="center"/>
    </xf>
    <xf numFmtId="1" fontId="20" fillId="9" borderId="32" xfId="0" applyNumberFormat="1" applyFont="1" applyFill="1" applyBorder="1" applyAlignment="1">
      <alignment horizontal="center" vertical="center"/>
    </xf>
    <xf numFmtId="0" fontId="6" fillId="14" borderId="31" xfId="0" applyFont="1" applyFill="1" applyBorder="1" applyAlignment="1">
      <alignment horizontal="left" vertical="center" wrapText="1"/>
    </xf>
    <xf numFmtId="0" fontId="21" fillId="14" borderId="32" xfId="0" applyFont="1" applyFill="1" applyBorder="1" applyAlignment="1">
      <alignment horizontal="left" vertical="center" wrapText="1"/>
    </xf>
    <xf numFmtId="2" fontId="23" fillId="14" borderId="31" xfId="0" applyNumberFormat="1" applyFont="1" applyFill="1" applyBorder="1" applyAlignment="1">
      <alignment horizontal="center" vertical="center"/>
    </xf>
    <xf numFmtId="0" fontId="23" fillId="14" borderId="48" xfId="0" applyFont="1" applyFill="1" applyBorder="1" applyAlignment="1">
      <alignment horizontal="center" vertical="center"/>
    </xf>
    <xf numFmtId="1" fontId="20" fillId="14" borderId="48" xfId="0" applyNumberFormat="1" applyFont="1" applyFill="1" applyBorder="1" applyAlignment="1">
      <alignment horizontal="center" vertical="center"/>
    </xf>
    <xf numFmtId="0" fontId="20" fillId="14" borderId="48" xfId="0" applyFont="1" applyFill="1" applyBorder="1" applyAlignment="1">
      <alignment horizontal="center" vertical="center"/>
    </xf>
    <xf numFmtId="1" fontId="20" fillId="14" borderId="32" xfId="0" applyNumberFormat="1" applyFont="1" applyFill="1" applyBorder="1" applyAlignment="1">
      <alignment horizontal="center" vertical="center"/>
    </xf>
    <xf numFmtId="0" fontId="21" fillId="9" borderId="37" xfId="0" applyFont="1" applyFill="1" applyBorder="1" applyAlignment="1">
      <alignment horizontal="left" vertical="center" wrapText="1"/>
    </xf>
    <xf numFmtId="0" fontId="21" fillId="9" borderId="39" xfId="0" applyFont="1" applyFill="1" applyBorder="1" applyAlignment="1">
      <alignment horizontal="left" vertical="center" wrapText="1"/>
    </xf>
    <xf numFmtId="0" fontId="21" fillId="9" borderId="46" xfId="0" applyFont="1" applyFill="1" applyBorder="1" applyAlignment="1">
      <alignment horizontal="left" vertical="center" wrapText="1"/>
    </xf>
    <xf numFmtId="2" fontId="23" fillId="9" borderId="36" xfId="0" applyNumberFormat="1" applyFont="1" applyFill="1" applyBorder="1" applyAlignment="1">
      <alignment horizontal="center" vertical="center"/>
    </xf>
    <xf numFmtId="2" fontId="23" fillId="9" borderId="38" xfId="0" applyNumberFormat="1" applyFont="1" applyFill="1" applyBorder="1" applyAlignment="1">
      <alignment horizontal="center" vertical="center"/>
    </xf>
    <xf numFmtId="2" fontId="23" fillId="9" borderId="44" xfId="0" applyNumberFormat="1" applyFont="1" applyFill="1" applyBorder="1" applyAlignment="1">
      <alignment horizontal="center" vertical="center"/>
    </xf>
    <xf numFmtId="0" fontId="6" fillId="14" borderId="36" xfId="0" applyFont="1" applyFill="1" applyBorder="1" applyAlignment="1">
      <alignment horizontal="left" vertical="center" wrapText="1"/>
    </xf>
    <xf numFmtId="0" fontId="21" fillId="14" borderId="37" xfId="0" applyFont="1" applyFill="1" applyBorder="1" applyAlignment="1">
      <alignment horizontal="left" vertical="center" wrapText="1"/>
    </xf>
    <xf numFmtId="0" fontId="21" fillId="14" borderId="39" xfId="0" applyFont="1" applyFill="1" applyBorder="1" applyAlignment="1">
      <alignment horizontal="left" vertical="center" wrapText="1"/>
    </xf>
    <xf numFmtId="0" fontId="6" fillId="14" borderId="44" xfId="0" applyFont="1" applyFill="1" applyBorder="1" applyAlignment="1">
      <alignment horizontal="left" vertical="center" wrapText="1"/>
    </xf>
    <xf numFmtId="0" fontId="21" fillId="14" borderId="46" xfId="0" applyFont="1" applyFill="1" applyBorder="1" applyAlignment="1">
      <alignment horizontal="left" vertical="center" wrapText="1"/>
    </xf>
    <xf numFmtId="2" fontId="23" fillId="14" borderId="36" xfId="0" applyNumberFormat="1" applyFont="1" applyFill="1" applyBorder="1" applyAlignment="1">
      <alignment horizontal="center" vertical="center"/>
    </xf>
    <xf numFmtId="0" fontId="23" fillId="14" borderId="47" xfId="0" applyFont="1" applyFill="1" applyBorder="1" applyAlignment="1">
      <alignment horizontal="center" vertical="center"/>
    </xf>
    <xf numFmtId="1" fontId="20" fillId="14" borderId="47" xfId="0" applyNumberFormat="1" applyFont="1" applyFill="1" applyBorder="1" applyAlignment="1">
      <alignment horizontal="center" vertical="center"/>
    </xf>
    <xf numFmtId="0" fontId="20" fillId="14" borderId="47" xfId="0" applyFont="1" applyFill="1" applyBorder="1" applyAlignment="1">
      <alignment horizontal="center" vertical="center"/>
    </xf>
    <xf numFmtId="1" fontId="20" fillId="14" borderId="37" xfId="0" applyNumberFormat="1" applyFont="1" applyFill="1" applyBorder="1" applyAlignment="1">
      <alignment horizontal="center" vertical="center"/>
    </xf>
    <xf numFmtId="2" fontId="23" fillId="14" borderId="38" xfId="0" applyNumberFormat="1" applyFont="1" applyFill="1" applyBorder="1" applyAlignment="1">
      <alignment horizontal="center" vertical="center"/>
    </xf>
    <xf numFmtId="2" fontId="23" fillId="14" borderId="44" xfId="0" applyNumberFormat="1" applyFont="1" applyFill="1" applyBorder="1" applyAlignment="1">
      <alignment horizontal="center" vertical="center"/>
    </xf>
    <xf numFmtId="0" fontId="23" fillId="14" borderId="45" xfId="0" applyFont="1" applyFill="1" applyBorder="1" applyAlignment="1">
      <alignment horizontal="center" vertical="center"/>
    </xf>
    <xf numFmtId="1" fontId="20" fillId="14" borderId="45" xfId="0" applyNumberFormat="1" applyFont="1" applyFill="1" applyBorder="1" applyAlignment="1">
      <alignment horizontal="center" vertical="center"/>
    </xf>
    <xf numFmtId="0" fontId="20" fillId="14" borderId="45" xfId="0" applyFont="1" applyFill="1" applyBorder="1" applyAlignment="1">
      <alignment horizontal="center" vertical="center"/>
    </xf>
    <xf numFmtId="1" fontId="20" fillId="14" borderId="46" xfId="0" applyNumberFormat="1" applyFont="1" applyFill="1" applyBorder="1" applyAlignment="1">
      <alignment horizontal="center" vertical="center"/>
    </xf>
    <xf numFmtId="49" fontId="21" fillId="9" borderId="46" xfId="0" applyNumberFormat="1" applyFont="1" applyFill="1" applyBorder="1" applyAlignment="1">
      <alignment horizontal="left" vertical="center" wrapText="1"/>
    </xf>
    <xf numFmtId="49" fontId="21" fillId="9" borderId="39" xfId="0" applyNumberFormat="1" applyFont="1" applyFill="1" applyBorder="1" applyAlignment="1">
      <alignment horizontal="left" vertical="center" wrapText="1"/>
    </xf>
    <xf numFmtId="0" fontId="30" fillId="5" borderId="19" xfId="0" applyFont="1" applyFill="1" applyBorder="1"/>
    <xf numFmtId="0" fontId="24" fillId="5" borderId="21" xfId="0" applyFont="1" applyFill="1" applyBorder="1"/>
    <xf numFmtId="0" fontId="30" fillId="5" borderId="21" xfId="0" applyFont="1" applyFill="1" applyBorder="1"/>
    <xf numFmtId="0" fontId="30" fillId="5" borderId="20" xfId="0" applyFont="1" applyFill="1" applyBorder="1"/>
    <xf numFmtId="0" fontId="11" fillId="5" borderId="19" xfId="0" applyFont="1" applyFill="1" applyBorder="1" applyAlignment="1"/>
    <xf numFmtId="0" fontId="11" fillId="5" borderId="21" xfId="0" applyFont="1" applyFill="1" applyBorder="1" applyAlignment="1"/>
    <xf numFmtId="0" fontId="11" fillId="5" borderId="49" xfId="0" applyFont="1" applyFill="1" applyBorder="1" applyAlignment="1"/>
    <xf numFmtId="0" fontId="11" fillId="5" borderId="19" xfId="1" applyFont="1" applyFill="1" applyBorder="1" applyAlignment="1" applyProtection="1"/>
    <xf numFmtId="0" fontId="11" fillId="5" borderId="20" xfId="0" applyFont="1" applyFill="1" applyBorder="1" applyAlignment="1"/>
    <xf numFmtId="0" fontId="6" fillId="15" borderId="11" xfId="0" applyFont="1" applyFill="1" applyBorder="1" applyAlignment="1">
      <alignment horizontal="center" vertical="center"/>
    </xf>
    <xf numFmtId="0" fontId="6" fillId="14" borderId="40" xfId="0" applyFont="1" applyFill="1" applyBorder="1" applyAlignment="1">
      <alignment horizontal="left" vertical="center" wrapText="1"/>
    </xf>
    <xf numFmtId="0" fontId="21" fillId="14" borderId="50" xfId="0" applyFont="1" applyFill="1" applyBorder="1" applyAlignment="1">
      <alignment horizontal="left" vertical="center" wrapText="1"/>
    </xf>
    <xf numFmtId="0" fontId="6" fillId="14" borderId="42" xfId="0" applyFont="1" applyFill="1" applyBorder="1" applyAlignment="1">
      <alignment horizontal="left" vertical="center" wrapText="1"/>
    </xf>
    <xf numFmtId="0" fontId="21" fillId="14" borderId="51" xfId="0" applyFont="1" applyFill="1" applyBorder="1" applyAlignment="1">
      <alignment horizontal="left" vertical="center" wrapText="1"/>
    </xf>
    <xf numFmtId="3" fontId="7" fillId="6" borderId="11" xfId="0" applyNumberFormat="1" applyFont="1" applyFill="1" applyBorder="1" applyAlignment="1">
      <alignment horizontal="center" vertical="center"/>
    </xf>
    <xf numFmtId="3" fontId="7" fillId="6" borderId="11" xfId="0" applyNumberFormat="1" applyFont="1" applyFill="1" applyBorder="1" applyAlignment="1">
      <alignment vertical="center"/>
    </xf>
    <xf numFmtId="0" fontId="12" fillId="0" borderId="21" xfId="0" applyFont="1" applyFill="1" applyBorder="1" applyAlignment="1">
      <alignment horizontal="center"/>
    </xf>
    <xf numFmtId="3" fontId="7" fillId="6" borderId="19" xfId="0" applyNumberFormat="1" applyFont="1" applyFill="1" applyBorder="1" applyAlignment="1">
      <alignment horizontal="center" vertical="center"/>
    </xf>
    <xf numFmtId="3" fontId="7" fillId="6" borderId="20" xfId="0" applyNumberFormat="1" applyFont="1" applyFill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 wrapText="1"/>
    </xf>
    <xf numFmtId="0" fontId="6" fillId="17" borderId="7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left" vertical="center" wrapText="1"/>
    </xf>
    <xf numFmtId="0" fontId="6" fillId="10" borderId="5" xfId="0" applyFont="1" applyFill="1" applyBorder="1" applyAlignment="1">
      <alignment horizontal="left" vertical="center" wrapText="1"/>
    </xf>
    <xf numFmtId="0" fontId="6" fillId="10" borderId="7" xfId="0" applyFont="1" applyFill="1" applyBorder="1" applyAlignment="1">
      <alignment horizontal="left" vertical="center" wrapText="1"/>
    </xf>
    <xf numFmtId="49" fontId="6" fillId="10" borderId="1" xfId="0" applyNumberFormat="1" applyFont="1" applyFill="1" applyBorder="1" applyAlignment="1">
      <alignment horizontal="center" vertical="center" wrapText="1"/>
    </xf>
    <xf numFmtId="49" fontId="6" fillId="10" borderId="5" xfId="0" applyNumberFormat="1" applyFont="1" applyFill="1" applyBorder="1" applyAlignment="1">
      <alignment horizontal="center" vertical="center" wrapText="1"/>
    </xf>
    <xf numFmtId="49" fontId="6" fillId="10" borderId="7" xfId="0" applyNumberFormat="1" applyFont="1" applyFill="1" applyBorder="1" applyAlignment="1">
      <alignment horizontal="center" vertical="center" wrapText="1"/>
    </xf>
    <xf numFmtId="0" fontId="2" fillId="16" borderId="19" xfId="0" applyFont="1" applyFill="1" applyBorder="1" applyAlignment="1"/>
    <xf numFmtId="0" fontId="2" fillId="16" borderId="21" xfId="0" applyFont="1" applyFill="1" applyBorder="1" applyAlignment="1"/>
    <xf numFmtId="0" fontId="2" fillId="16" borderId="20" xfId="0" applyFont="1" applyFill="1" applyBorder="1" applyAlignment="1"/>
    <xf numFmtId="0" fontId="6" fillId="10" borderId="5" xfId="0" applyFont="1" applyFill="1" applyBorder="1" applyAlignment="1">
      <alignment horizontal="center" vertical="center" wrapText="1"/>
    </xf>
    <xf numFmtId="0" fontId="6" fillId="10" borderId="7" xfId="0" applyFont="1" applyFill="1" applyBorder="1" applyAlignment="1">
      <alignment horizontal="center" vertical="center" wrapText="1"/>
    </xf>
    <xf numFmtId="0" fontId="4" fillId="9" borderId="23" xfId="0" applyFont="1" applyFill="1" applyBorder="1" applyAlignment="1">
      <alignment horizontal="center" vertical="center" wrapText="1"/>
    </xf>
    <xf numFmtId="0" fontId="4" fillId="9" borderId="0" xfId="0" applyFont="1" applyFill="1" applyBorder="1" applyAlignment="1">
      <alignment horizontal="center" vertical="center" wrapText="1"/>
    </xf>
    <xf numFmtId="0" fontId="4" fillId="9" borderId="22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19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49" fontId="6" fillId="6" borderId="5" xfId="0" applyNumberFormat="1" applyFont="1" applyFill="1" applyBorder="1" applyAlignment="1">
      <alignment horizontal="center" vertical="center" wrapText="1"/>
    </xf>
    <xf numFmtId="49" fontId="6" fillId="6" borderId="7" xfId="0" applyNumberFormat="1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left" vertical="center" wrapText="1"/>
    </xf>
    <xf numFmtId="0" fontId="6" fillId="11" borderId="5" xfId="0" applyFont="1" applyFill="1" applyBorder="1" applyAlignment="1">
      <alignment horizontal="left" vertical="center" wrapText="1"/>
    </xf>
    <xf numFmtId="0" fontId="6" fillId="11" borderId="7" xfId="0" applyFont="1" applyFill="1" applyBorder="1" applyAlignment="1">
      <alignment horizontal="left" vertical="center" wrapText="1"/>
    </xf>
    <xf numFmtId="49" fontId="6" fillId="11" borderId="1" xfId="0" applyNumberFormat="1" applyFont="1" applyFill="1" applyBorder="1" applyAlignment="1">
      <alignment horizontal="center" vertical="center" wrapText="1"/>
    </xf>
    <xf numFmtId="49" fontId="6" fillId="11" borderId="5" xfId="0" applyNumberFormat="1" applyFont="1" applyFill="1" applyBorder="1" applyAlignment="1">
      <alignment horizontal="center" vertical="center" wrapText="1"/>
    </xf>
    <xf numFmtId="49" fontId="6" fillId="11" borderId="7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6" fillId="9" borderId="21" xfId="0" applyFont="1" applyFill="1" applyBorder="1" applyAlignment="1">
      <alignment horizontal="center" vertical="center" wrapText="1"/>
    </xf>
    <xf numFmtId="0" fontId="3" fillId="16" borderId="19" xfId="0" applyFont="1" applyFill="1" applyBorder="1" applyAlignment="1">
      <alignment horizontal="center" vertical="center" wrapText="1"/>
    </xf>
    <xf numFmtId="0" fontId="3" fillId="16" borderId="21" xfId="0" applyFont="1" applyFill="1" applyBorder="1" applyAlignment="1">
      <alignment horizontal="center" vertical="center" wrapText="1"/>
    </xf>
    <xf numFmtId="0" fontId="3" fillId="16" borderId="20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2" fillId="0" borderId="19" xfId="1" applyFont="1" applyFill="1" applyBorder="1" applyAlignment="1" applyProtection="1">
      <alignment horizontal="center"/>
    </xf>
    <xf numFmtId="0" fontId="13" fillId="16" borderId="19" xfId="0" applyFont="1" applyFill="1" applyBorder="1" applyAlignment="1">
      <alignment horizontal="center"/>
    </xf>
    <xf numFmtId="0" fontId="13" fillId="16" borderId="21" xfId="0" applyFont="1" applyFill="1" applyBorder="1" applyAlignment="1">
      <alignment horizontal="center"/>
    </xf>
    <xf numFmtId="0" fontId="13" fillId="16" borderId="20" xfId="0" applyFont="1" applyFill="1" applyBorder="1" applyAlignment="1">
      <alignment horizontal="center"/>
    </xf>
    <xf numFmtId="0" fontId="15" fillId="9" borderId="21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6" fillId="10" borderId="18" xfId="0" applyFont="1" applyFill="1" applyBorder="1" applyAlignment="1">
      <alignment horizontal="left" vertical="center" wrapText="1"/>
    </xf>
    <xf numFmtId="49" fontId="6" fillId="10" borderId="16" xfId="0" applyNumberFormat="1" applyFont="1" applyFill="1" applyBorder="1" applyAlignment="1">
      <alignment horizontal="center" vertical="center" wrapText="1"/>
    </xf>
    <xf numFmtId="49" fontId="6" fillId="10" borderId="18" xfId="0" applyNumberFormat="1" applyFont="1" applyFill="1" applyBorder="1" applyAlignment="1">
      <alignment horizontal="center" vertical="center" wrapText="1"/>
    </xf>
    <xf numFmtId="49" fontId="6" fillId="10" borderId="0" xfId="0" applyNumberFormat="1" applyFont="1" applyFill="1" applyBorder="1" applyAlignment="1">
      <alignment horizontal="center" vertical="center" wrapText="1"/>
    </xf>
    <xf numFmtId="49" fontId="6" fillId="10" borderId="17" xfId="0" applyNumberFormat="1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center" vertical="center" wrapText="1"/>
    </xf>
    <xf numFmtId="0" fontId="6" fillId="11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12" borderId="5" xfId="0" applyFont="1" applyFill="1" applyBorder="1" applyAlignment="1">
      <alignment horizontal="center" vertical="center" wrapText="1"/>
    </xf>
    <xf numFmtId="0" fontId="6" fillId="12" borderId="7" xfId="0" applyFont="1" applyFill="1" applyBorder="1" applyAlignment="1">
      <alignment horizontal="center" vertical="center" wrapText="1"/>
    </xf>
    <xf numFmtId="49" fontId="6" fillId="12" borderId="5" xfId="0" applyNumberFormat="1" applyFont="1" applyFill="1" applyBorder="1" applyAlignment="1">
      <alignment horizontal="center" vertical="center" wrapText="1"/>
    </xf>
    <xf numFmtId="49" fontId="6" fillId="12" borderId="7" xfId="0" applyNumberFormat="1" applyFont="1" applyFill="1" applyBorder="1" applyAlignment="1">
      <alignment horizontal="center" vertical="center" wrapText="1"/>
    </xf>
    <xf numFmtId="0" fontId="9" fillId="16" borderId="16" xfId="0" applyFont="1" applyFill="1" applyBorder="1" applyAlignment="1">
      <alignment horizontal="center" vertical="center" wrapText="1"/>
    </xf>
    <xf numFmtId="0" fontId="9" fillId="16" borderId="23" xfId="0" applyFont="1" applyFill="1" applyBorder="1" applyAlignment="1">
      <alignment horizontal="center" vertical="center" wrapText="1"/>
    </xf>
    <xf numFmtId="0" fontId="9" fillId="16" borderId="2" xfId="0" applyFont="1" applyFill="1" applyBorder="1" applyAlignment="1">
      <alignment horizontal="center" vertical="center" wrapText="1"/>
    </xf>
    <xf numFmtId="0" fontId="9" fillId="16" borderId="17" xfId="0" applyFont="1" applyFill="1" applyBorder="1" applyAlignment="1">
      <alignment horizontal="center" vertical="center" wrapText="1"/>
    </xf>
    <xf numFmtId="0" fontId="9" fillId="16" borderId="22" xfId="0" applyFont="1" applyFill="1" applyBorder="1" applyAlignment="1">
      <alignment horizontal="center" vertical="center" wrapText="1"/>
    </xf>
    <xf numFmtId="0" fontId="9" fillId="16" borderId="8" xfId="0" applyFont="1" applyFill="1" applyBorder="1" applyAlignment="1">
      <alignment horizontal="center" vertical="center" wrapText="1"/>
    </xf>
    <xf numFmtId="164" fontId="7" fillId="6" borderId="5" xfId="0" applyNumberFormat="1" applyFont="1" applyFill="1" applyBorder="1" applyAlignment="1">
      <alignment horizontal="center" vertical="center"/>
    </xf>
    <xf numFmtId="164" fontId="7" fillId="6" borderId="7" xfId="0" applyNumberFormat="1" applyFont="1" applyFill="1" applyBorder="1" applyAlignment="1">
      <alignment horizontal="center" vertical="center"/>
    </xf>
    <xf numFmtId="0" fontId="26" fillId="6" borderId="5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/>
    </xf>
    <xf numFmtId="1" fontId="7" fillId="6" borderId="1" xfId="0" applyNumberFormat="1" applyFont="1" applyFill="1" applyBorder="1" applyAlignment="1">
      <alignment horizontal="center" vertical="center"/>
    </xf>
    <xf numFmtId="1" fontId="7" fillId="6" borderId="5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/>
    </xf>
    <xf numFmtId="49" fontId="7" fillId="6" borderId="5" xfId="0" applyNumberFormat="1" applyFont="1" applyFill="1" applyBorder="1" applyAlignment="1">
      <alignment horizontal="center" vertical="center"/>
    </xf>
    <xf numFmtId="1" fontId="7" fillId="6" borderId="7" xfId="0" applyNumberFormat="1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 wrapText="1"/>
    </xf>
    <xf numFmtId="0" fontId="6" fillId="18" borderId="5" xfId="0" applyFont="1" applyFill="1" applyBorder="1" applyAlignment="1">
      <alignment horizontal="center" vertical="center"/>
    </xf>
    <xf numFmtId="0" fontId="8" fillId="18" borderId="7" xfId="0" applyFont="1" applyFill="1" applyBorder="1" applyAlignment="1"/>
    <xf numFmtId="3" fontId="7" fillId="6" borderId="7" xfId="0" applyNumberFormat="1" applyFont="1" applyFill="1" applyBorder="1" applyAlignment="1">
      <alignment horizontal="center" vertical="center"/>
    </xf>
    <xf numFmtId="3" fontId="7" fillId="6" borderId="11" xfId="0" applyNumberFormat="1" applyFont="1" applyFill="1" applyBorder="1" applyAlignment="1">
      <alignment horizontal="center" vertical="center"/>
    </xf>
    <xf numFmtId="3" fontId="7" fillId="6" borderId="19" xfId="0" applyNumberFormat="1" applyFont="1" applyFill="1" applyBorder="1" applyAlignment="1">
      <alignment horizontal="center" vertical="center"/>
    </xf>
    <xf numFmtId="3" fontId="7" fillId="6" borderId="20" xfId="0" applyNumberFormat="1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3" fontId="7" fillId="6" borderId="5" xfId="0" applyNumberFormat="1" applyFont="1" applyFill="1" applyBorder="1" applyAlignment="1">
      <alignment horizontal="center" vertical="center"/>
    </xf>
    <xf numFmtId="2" fontId="7" fillId="6" borderId="5" xfId="0" applyNumberFormat="1" applyFont="1" applyFill="1" applyBorder="1" applyAlignment="1">
      <alignment horizontal="center" vertical="center"/>
    </xf>
    <xf numFmtId="2" fontId="7" fillId="6" borderId="7" xfId="0" applyNumberFormat="1" applyFont="1" applyFill="1" applyBorder="1" applyAlignment="1">
      <alignment horizontal="center" vertical="center"/>
    </xf>
    <xf numFmtId="0" fontId="22" fillId="0" borderId="52" xfId="0" applyFont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4" fontId="22" fillId="0" borderId="34" xfId="0" applyNumberFormat="1" applyFont="1" applyFill="1" applyBorder="1" applyAlignment="1">
      <alignment horizontal="center" vertical="center"/>
    </xf>
    <xf numFmtId="4" fontId="22" fillId="0" borderId="50" xfId="0" applyNumberFormat="1" applyFont="1" applyFill="1" applyBorder="1" applyAlignment="1">
      <alignment horizontal="center" vertical="center"/>
    </xf>
    <xf numFmtId="4" fontId="22" fillId="0" borderId="33" xfId="0" applyNumberFormat="1" applyFont="1" applyFill="1" applyBorder="1" applyAlignment="1">
      <alignment horizontal="center" vertical="center"/>
    </xf>
    <xf numFmtId="4" fontId="22" fillId="0" borderId="55" xfId="0" applyNumberFormat="1" applyFont="1" applyFill="1" applyBorder="1" applyAlignment="1">
      <alignment horizontal="center" vertical="center"/>
    </xf>
    <xf numFmtId="4" fontId="22" fillId="0" borderId="35" xfId="0" applyNumberFormat="1" applyFont="1" applyFill="1" applyBorder="1" applyAlignment="1">
      <alignment horizontal="center" vertical="center"/>
    </xf>
    <xf numFmtId="4" fontId="22" fillId="0" borderId="51" xfId="0" applyNumberFormat="1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center" vertical="center"/>
    </xf>
    <xf numFmtId="4" fontId="22" fillId="0" borderId="47" xfId="0" applyNumberFormat="1" applyFont="1" applyFill="1" applyBorder="1" applyAlignment="1">
      <alignment horizontal="center" vertical="center"/>
    </xf>
    <xf numFmtId="4" fontId="22" fillId="0" borderId="37" xfId="0" applyNumberFormat="1" applyFont="1" applyFill="1" applyBorder="1" applyAlignment="1">
      <alignment horizontal="center" vertical="center"/>
    </xf>
    <xf numFmtId="4" fontId="22" fillId="0" borderId="39" xfId="0" applyNumberFormat="1" applyFont="1" applyFill="1" applyBorder="1" applyAlignment="1">
      <alignment horizontal="center" vertical="center"/>
    </xf>
    <xf numFmtId="4" fontId="22" fillId="0" borderId="45" xfId="0" applyNumberFormat="1" applyFont="1" applyFill="1" applyBorder="1" applyAlignment="1">
      <alignment horizontal="center" vertical="center"/>
    </xf>
    <xf numFmtId="4" fontId="22" fillId="0" borderId="46" xfId="0" applyNumberFormat="1" applyFont="1" applyFill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9" fillId="0" borderId="47" xfId="0" applyFont="1" applyFill="1" applyBorder="1" applyAlignment="1">
      <alignment horizontal="center" vertical="center" wrapText="1"/>
    </xf>
    <xf numFmtId="0" fontId="19" fillId="0" borderId="45" xfId="0" applyFont="1" applyFill="1" applyBorder="1" applyAlignment="1">
      <alignment horizontal="center" vertical="center" wrapText="1"/>
    </xf>
    <xf numFmtId="0" fontId="16" fillId="0" borderId="47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5"/>
  <sheetViews>
    <sheetView tabSelected="1" workbookViewId="0">
      <selection activeCell="I15" sqref="I15"/>
    </sheetView>
  </sheetViews>
  <sheetFormatPr defaultRowHeight="15"/>
  <cols>
    <col min="1" max="1" width="23.42578125" customWidth="1"/>
    <col min="14" max="14" width="15.140625" customWidth="1"/>
  </cols>
  <sheetData>
    <row r="1" spans="1:13" ht="18" customHeight="1" thickBot="1">
      <c r="A1" s="351" t="s">
        <v>83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3"/>
    </row>
    <row r="2" spans="1:13" ht="18.75" customHeight="1" thickBot="1">
      <c r="A2" s="354" t="s">
        <v>39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3"/>
    </row>
    <row r="3" spans="1:13" ht="17.25" customHeight="1" thickBot="1">
      <c r="A3" s="72" t="s">
        <v>59</v>
      </c>
      <c r="B3" s="70"/>
      <c r="C3" s="70"/>
      <c r="D3" s="70"/>
      <c r="E3" s="70"/>
      <c r="F3" s="301" t="s">
        <v>184</v>
      </c>
      <c r="G3" s="70"/>
      <c r="H3" s="70"/>
      <c r="I3" s="70"/>
      <c r="J3" s="70"/>
      <c r="K3" s="70"/>
      <c r="L3" s="70"/>
      <c r="M3" s="71"/>
    </row>
    <row r="4" spans="1:13" ht="18.75" customHeight="1" thickBot="1">
      <c r="A4" s="359" t="s">
        <v>188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1"/>
    </row>
    <row r="5" spans="1:13" ht="18" customHeight="1" thickBot="1">
      <c r="A5" s="355" t="s">
        <v>57</v>
      </c>
      <c r="B5" s="356"/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7"/>
    </row>
    <row r="6" spans="1:13" ht="12" customHeight="1" thickBot="1">
      <c r="A6" s="320" t="s">
        <v>0</v>
      </c>
      <c r="B6" s="317" t="s">
        <v>1</v>
      </c>
      <c r="C6" s="320" t="s">
        <v>2</v>
      </c>
      <c r="D6" s="358" t="s">
        <v>3</v>
      </c>
      <c r="E6" s="358"/>
      <c r="F6" s="358"/>
      <c r="G6" s="358"/>
      <c r="H6" s="358"/>
      <c r="I6" s="358"/>
      <c r="J6" s="358"/>
      <c r="K6" s="358"/>
      <c r="L6" s="320" t="s">
        <v>4</v>
      </c>
      <c r="M6" s="339" t="s">
        <v>5</v>
      </c>
    </row>
    <row r="7" spans="1:13" ht="15.75" thickBot="1">
      <c r="A7" s="321"/>
      <c r="B7" s="318"/>
      <c r="C7" s="321"/>
      <c r="D7" s="323" t="s">
        <v>6</v>
      </c>
      <c r="E7" s="324"/>
      <c r="F7" s="323" t="s">
        <v>7</v>
      </c>
      <c r="G7" s="325"/>
      <c r="H7" s="323" t="s">
        <v>8</v>
      </c>
      <c r="I7" s="325"/>
      <c r="J7" s="323" t="s">
        <v>9</v>
      </c>
      <c r="K7" s="324"/>
      <c r="L7" s="321"/>
      <c r="M7" s="340"/>
    </row>
    <row r="8" spans="1:13" ht="18" customHeight="1" thickBot="1">
      <c r="A8" s="322"/>
      <c r="B8" s="319"/>
      <c r="C8" s="322"/>
      <c r="D8" s="73" t="s">
        <v>10</v>
      </c>
      <c r="E8" s="74" t="s">
        <v>11</v>
      </c>
      <c r="F8" s="73" t="s">
        <v>10</v>
      </c>
      <c r="G8" s="74" t="s">
        <v>11</v>
      </c>
      <c r="H8" s="73" t="s">
        <v>10</v>
      </c>
      <c r="I8" s="75" t="s">
        <v>11</v>
      </c>
      <c r="J8" s="73" t="s">
        <v>10</v>
      </c>
      <c r="K8" s="74" t="s">
        <v>11</v>
      </c>
      <c r="L8" s="322"/>
      <c r="M8" s="341"/>
    </row>
    <row r="9" spans="1:13" ht="14.25" customHeight="1">
      <c r="A9" s="306" t="s">
        <v>12</v>
      </c>
      <c r="B9" s="76">
        <v>4</v>
      </c>
      <c r="C9" s="309" t="s">
        <v>75</v>
      </c>
      <c r="D9" s="77">
        <v>23400</v>
      </c>
      <c r="E9" s="78">
        <f>D9/L9</f>
        <v>217.67441860465115</v>
      </c>
      <c r="F9" s="77">
        <v>23900</v>
      </c>
      <c r="G9" s="79">
        <f>F9/L9</f>
        <v>222.32558139534885</v>
      </c>
      <c r="H9" s="77">
        <v>25300</v>
      </c>
      <c r="I9" s="79">
        <f>H9/L9</f>
        <v>235.34883720930233</v>
      </c>
      <c r="J9" s="77">
        <v>26450</v>
      </c>
      <c r="K9" s="79">
        <f>J9/L9</f>
        <v>246.04651162790697</v>
      </c>
      <c r="L9" s="1">
        <v>107.5</v>
      </c>
      <c r="M9" s="2">
        <v>6.5</v>
      </c>
    </row>
    <row r="10" spans="1:13" ht="14.25" customHeight="1">
      <c r="A10" s="307"/>
      <c r="B10" s="80">
        <v>6</v>
      </c>
      <c r="C10" s="310"/>
      <c r="D10" s="81">
        <v>21800</v>
      </c>
      <c r="E10" s="82">
        <f>D10/L10</f>
        <v>304.17189898144272</v>
      </c>
      <c r="F10" s="83">
        <v>22200</v>
      </c>
      <c r="G10" s="84">
        <f>F10/L10</f>
        <v>309.75303474257009</v>
      </c>
      <c r="H10" s="83">
        <v>23628</v>
      </c>
      <c r="I10" s="84">
        <f>H10/L10</f>
        <v>329.67768940979488</v>
      </c>
      <c r="J10" s="83">
        <v>24700</v>
      </c>
      <c r="K10" s="84">
        <f t="shared" ref="K10:K17" si="0">J10/L10</f>
        <v>344.63513324961627</v>
      </c>
      <c r="L10" s="3">
        <v>71.67</v>
      </c>
      <c r="M10" s="4">
        <v>9.8000000000000007</v>
      </c>
    </row>
    <row r="11" spans="1:13" ht="13.5" customHeight="1">
      <c r="A11" s="307"/>
      <c r="B11" s="162">
        <v>8</v>
      </c>
      <c r="C11" s="310"/>
      <c r="D11" s="86">
        <v>21100</v>
      </c>
      <c r="E11" s="87">
        <f t="shared" ref="E11:E17" si="1">D11/L11</f>
        <v>392.55813953488371</v>
      </c>
      <c r="F11" s="86">
        <v>21500</v>
      </c>
      <c r="G11" s="88">
        <f t="shared" ref="G11:G17" si="2">F11/L11</f>
        <v>400</v>
      </c>
      <c r="H11" s="86">
        <v>22781</v>
      </c>
      <c r="I11" s="88">
        <f t="shared" ref="I11:I17" si="3">H11/L11</f>
        <v>423.83255813953491</v>
      </c>
      <c r="J11" s="86">
        <v>23820</v>
      </c>
      <c r="K11" s="88">
        <f t="shared" si="0"/>
        <v>443.16279069767444</v>
      </c>
      <c r="L11" s="5">
        <v>53.75</v>
      </c>
      <c r="M11" s="6">
        <v>13</v>
      </c>
    </row>
    <row r="12" spans="1:13" ht="13.5" customHeight="1">
      <c r="A12" s="307"/>
      <c r="B12" s="80">
        <v>9</v>
      </c>
      <c r="C12" s="310"/>
      <c r="D12" s="81">
        <v>20100</v>
      </c>
      <c r="E12" s="82">
        <f t="shared" si="1"/>
        <v>420.67810799497698</v>
      </c>
      <c r="F12" s="83">
        <v>20500</v>
      </c>
      <c r="G12" s="84">
        <f t="shared" si="2"/>
        <v>429.04981163666804</v>
      </c>
      <c r="H12" s="83">
        <v>21681</v>
      </c>
      <c r="I12" s="84">
        <f t="shared" si="3"/>
        <v>453.76726663876099</v>
      </c>
      <c r="J12" s="83">
        <v>22650</v>
      </c>
      <c r="K12" s="84">
        <f t="shared" si="0"/>
        <v>474.04771871075764</v>
      </c>
      <c r="L12" s="3">
        <v>47.78</v>
      </c>
      <c r="M12" s="4">
        <v>14.7</v>
      </c>
    </row>
    <row r="13" spans="1:13">
      <c r="A13" s="307"/>
      <c r="B13" s="162">
        <v>10</v>
      </c>
      <c r="C13" s="310"/>
      <c r="D13" s="81">
        <v>20100</v>
      </c>
      <c r="E13" s="87">
        <f t="shared" si="1"/>
        <v>467.44186046511629</v>
      </c>
      <c r="F13" s="86">
        <v>20500</v>
      </c>
      <c r="G13" s="88">
        <f t="shared" si="2"/>
        <v>476.74418604651163</v>
      </c>
      <c r="H13" s="86">
        <v>21516</v>
      </c>
      <c r="I13" s="88">
        <f t="shared" si="3"/>
        <v>500.37209302325579</v>
      </c>
      <c r="J13" s="86">
        <v>22500</v>
      </c>
      <c r="K13" s="88">
        <f t="shared" si="0"/>
        <v>523.25581395348843</v>
      </c>
      <c r="L13" s="5">
        <v>43</v>
      </c>
      <c r="M13" s="6">
        <v>16.3</v>
      </c>
    </row>
    <row r="14" spans="1:13" ht="13.5" customHeight="1">
      <c r="A14" s="307"/>
      <c r="B14" s="80">
        <v>12</v>
      </c>
      <c r="C14" s="310"/>
      <c r="D14" s="81">
        <v>19700</v>
      </c>
      <c r="E14" s="82">
        <f t="shared" si="1"/>
        <v>549.81858777560706</v>
      </c>
      <c r="F14" s="83">
        <v>20100</v>
      </c>
      <c r="G14" s="84">
        <f t="shared" si="2"/>
        <v>560.98241696902039</v>
      </c>
      <c r="H14" s="83">
        <v>21461</v>
      </c>
      <c r="I14" s="84">
        <f t="shared" si="3"/>
        <v>598.96734579960935</v>
      </c>
      <c r="J14" s="83">
        <v>22450</v>
      </c>
      <c r="K14" s="84">
        <f t="shared" si="0"/>
        <v>626.56991348032375</v>
      </c>
      <c r="L14" s="3">
        <v>35.83</v>
      </c>
      <c r="M14" s="4">
        <v>19.5</v>
      </c>
    </row>
    <row r="15" spans="1:13" ht="13.5" customHeight="1">
      <c r="A15" s="307"/>
      <c r="B15" s="162">
        <v>15</v>
      </c>
      <c r="C15" s="310"/>
      <c r="D15" s="86">
        <v>19500</v>
      </c>
      <c r="E15" s="87">
        <f t="shared" si="1"/>
        <v>680.1534705266829</v>
      </c>
      <c r="F15" s="86">
        <v>19900</v>
      </c>
      <c r="G15" s="88">
        <f t="shared" si="2"/>
        <v>694.10533658876875</v>
      </c>
      <c r="H15" s="86">
        <v>21230</v>
      </c>
      <c r="I15" s="88">
        <f t="shared" si="3"/>
        <v>740.49529124520404</v>
      </c>
      <c r="J15" s="86">
        <v>22200</v>
      </c>
      <c r="K15" s="88">
        <f t="shared" si="0"/>
        <v>774.32856644576202</v>
      </c>
      <c r="L15" s="5">
        <v>28.67</v>
      </c>
      <c r="M15" s="6">
        <v>24.3</v>
      </c>
    </row>
    <row r="16" spans="1:13">
      <c r="A16" s="307"/>
      <c r="B16" s="80">
        <v>18</v>
      </c>
      <c r="C16" s="310"/>
      <c r="D16" s="81">
        <v>19400</v>
      </c>
      <c r="E16" s="82">
        <f t="shared" si="1"/>
        <v>812.05525324403516</v>
      </c>
      <c r="F16" s="83">
        <v>19800</v>
      </c>
      <c r="G16" s="84">
        <f t="shared" si="2"/>
        <v>828.79866052741727</v>
      </c>
      <c r="H16" s="83">
        <v>21208</v>
      </c>
      <c r="I16" s="84">
        <f t="shared" si="3"/>
        <v>887.73545416492254</v>
      </c>
      <c r="J16" s="83">
        <v>22180</v>
      </c>
      <c r="K16" s="84">
        <f t="shared" si="0"/>
        <v>928.4219338635412</v>
      </c>
      <c r="L16" s="3">
        <v>23.89</v>
      </c>
      <c r="M16" s="4">
        <v>29.3</v>
      </c>
    </row>
    <row r="17" spans="1:13" ht="15.75" thickBot="1">
      <c r="A17" s="308"/>
      <c r="B17" s="163">
        <v>21</v>
      </c>
      <c r="C17" s="311"/>
      <c r="D17" s="125">
        <v>19300</v>
      </c>
      <c r="E17" s="90">
        <f t="shared" si="1"/>
        <v>942.3828125</v>
      </c>
      <c r="F17" s="125">
        <v>19600</v>
      </c>
      <c r="G17" s="164">
        <f t="shared" si="2"/>
        <v>957.03125</v>
      </c>
      <c r="H17" s="165">
        <v>21087</v>
      </c>
      <c r="I17" s="164">
        <f t="shared" si="3"/>
        <v>1029.638671875</v>
      </c>
      <c r="J17" s="165">
        <v>22050</v>
      </c>
      <c r="K17" s="164">
        <f t="shared" si="0"/>
        <v>1076.66015625</v>
      </c>
      <c r="L17" s="7">
        <v>20.48</v>
      </c>
      <c r="M17" s="8">
        <v>34.299999999999997</v>
      </c>
    </row>
    <row r="18" spans="1:13" ht="15.75" thickBot="1">
      <c r="A18" s="306" t="s">
        <v>12</v>
      </c>
      <c r="B18" s="148">
        <v>4</v>
      </c>
      <c r="C18" s="363" t="s">
        <v>72</v>
      </c>
      <c r="D18" s="167">
        <v>21000</v>
      </c>
      <c r="E18" s="173">
        <f t="shared" ref="E18:E41" si="4">D18/L18</f>
        <v>195.34883720930233</v>
      </c>
      <c r="F18" s="167">
        <v>21500</v>
      </c>
      <c r="G18" s="178">
        <f t="shared" ref="G18:G29" si="5">F18/L18</f>
        <v>200</v>
      </c>
      <c r="H18" s="167">
        <v>22000</v>
      </c>
      <c r="I18" s="178">
        <f t="shared" ref="I18:I26" si="6">H18/L18</f>
        <v>204.65116279069767</v>
      </c>
      <c r="J18" s="167">
        <v>22500</v>
      </c>
      <c r="K18" s="178">
        <f>J18/L18</f>
        <v>209.30232558139534</v>
      </c>
      <c r="L18" s="1">
        <v>107.5</v>
      </c>
      <c r="M18" s="183">
        <v>6.5</v>
      </c>
    </row>
    <row r="19" spans="1:13" ht="15.75" thickBot="1">
      <c r="A19" s="307"/>
      <c r="B19" s="162">
        <v>6.5</v>
      </c>
      <c r="C19" s="364"/>
      <c r="D19" s="168">
        <v>19500</v>
      </c>
      <c r="E19" s="174">
        <f t="shared" si="4"/>
        <v>294.78458049886621</v>
      </c>
      <c r="F19" s="168">
        <v>20000</v>
      </c>
      <c r="G19" s="179">
        <f t="shared" si="5"/>
        <v>302.34315948601659</v>
      </c>
      <c r="H19" s="168">
        <v>20500</v>
      </c>
      <c r="I19" s="179">
        <f t="shared" si="6"/>
        <v>309.90173847316703</v>
      </c>
      <c r="J19" s="168">
        <v>21000</v>
      </c>
      <c r="K19" s="179">
        <f t="shared" ref="K19:K24" si="7">J19/L19</f>
        <v>317.46031746031741</v>
      </c>
      <c r="L19" s="166">
        <v>66.150000000000006</v>
      </c>
      <c r="M19" s="184">
        <v>9.8000000000000007</v>
      </c>
    </row>
    <row r="20" spans="1:13" ht="15.75" thickBot="1">
      <c r="A20" s="362"/>
      <c r="B20" s="148">
        <v>8</v>
      </c>
      <c r="C20" s="365"/>
      <c r="D20" s="169">
        <v>18000</v>
      </c>
      <c r="E20" s="175">
        <f t="shared" si="4"/>
        <v>334.88372093023258</v>
      </c>
      <c r="F20" s="169">
        <v>18500</v>
      </c>
      <c r="G20" s="180">
        <f t="shared" si="5"/>
        <v>344.18604651162792</v>
      </c>
      <c r="H20" s="169">
        <v>19000</v>
      </c>
      <c r="I20" s="180">
        <f t="shared" si="6"/>
        <v>353.48837209302326</v>
      </c>
      <c r="J20" s="169">
        <v>19500</v>
      </c>
      <c r="K20" s="180">
        <f t="shared" si="7"/>
        <v>362.7906976744186</v>
      </c>
      <c r="L20" s="3">
        <v>53.75</v>
      </c>
      <c r="M20" s="18">
        <v>13</v>
      </c>
    </row>
    <row r="21" spans="1:13" ht="15.75" thickBot="1">
      <c r="A21" s="307"/>
      <c r="B21" s="162">
        <v>10</v>
      </c>
      <c r="C21" s="364"/>
      <c r="D21" s="170">
        <v>17500</v>
      </c>
      <c r="E21" s="176">
        <f t="shared" si="4"/>
        <v>406.97674418604652</v>
      </c>
      <c r="F21" s="171">
        <v>18000</v>
      </c>
      <c r="G21" s="181">
        <f t="shared" si="5"/>
        <v>418.60465116279067</v>
      </c>
      <c r="H21" s="171">
        <v>18500</v>
      </c>
      <c r="I21" s="181">
        <f t="shared" si="6"/>
        <v>430.23255813953489</v>
      </c>
      <c r="J21" s="171">
        <v>19000</v>
      </c>
      <c r="K21" s="181">
        <f t="shared" si="7"/>
        <v>441.86046511627904</v>
      </c>
      <c r="L21" s="5">
        <v>43</v>
      </c>
      <c r="M21" s="185">
        <v>16.3</v>
      </c>
    </row>
    <row r="22" spans="1:13" ht="15.75" thickBot="1">
      <c r="A22" s="307"/>
      <c r="B22" s="148">
        <v>12</v>
      </c>
      <c r="C22" s="364"/>
      <c r="D22" s="169">
        <v>16500</v>
      </c>
      <c r="E22" s="175">
        <f t="shared" si="4"/>
        <v>460.50795422830032</v>
      </c>
      <c r="F22" s="169">
        <v>17000</v>
      </c>
      <c r="G22" s="180">
        <f t="shared" si="5"/>
        <v>474.46274072006702</v>
      </c>
      <c r="H22" s="169">
        <v>17500</v>
      </c>
      <c r="I22" s="180">
        <f t="shared" si="6"/>
        <v>488.41752721183366</v>
      </c>
      <c r="J22" s="169">
        <v>18000</v>
      </c>
      <c r="K22" s="180">
        <f t="shared" si="7"/>
        <v>502.37231370360035</v>
      </c>
      <c r="L22" s="3">
        <v>35.83</v>
      </c>
      <c r="M22" s="18">
        <v>19.5</v>
      </c>
    </row>
    <row r="23" spans="1:13" ht="15.75" thickBot="1">
      <c r="A23" s="307"/>
      <c r="B23" s="162">
        <v>15</v>
      </c>
      <c r="C23" s="364"/>
      <c r="D23" s="171">
        <v>16500</v>
      </c>
      <c r="E23" s="176">
        <f t="shared" si="4"/>
        <v>575.51447506103943</v>
      </c>
      <c r="F23" s="171">
        <v>17000</v>
      </c>
      <c r="G23" s="181">
        <f t="shared" si="5"/>
        <v>592.95430763864658</v>
      </c>
      <c r="H23" s="171">
        <v>17500</v>
      </c>
      <c r="I23" s="181">
        <f t="shared" si="6"/>
        <v>610.39414021625385</v>
      </c>
      <c r="J23" s="171">
        <v>18000</v>
      </c>
      <c r="K23" s="181">
        <f t="shared" si="7"/>
        <v>627.83397279386111</v>
      </c>
      <c r="L23" s="5">
        <v>28.67</v>
      </c>
      <c r="M23" s="185">
        <v>24.3</v>
      </c>
    </row>
    <row r="24" spans="1:13" ht="15.75" thickBot="1">
      <c r="A24" s="308"/>
      <c r="B24" s="148">
        <v>18</v>
      </c>
      <c r="C24" s="366"/>
      <c r="D24" s="172">
        <v>16500</v>
      </c>
      <c r="E24" s="177">
        <f t="shared" si="4"/>
        <v>690.66555043951439</v>
      </c>
      <c r="F24" s="172">
        <v>17000</v>
      </c>
      <c r="G24" s="182">
        <f t="shared" si="5"/>
        <v>711.59480954374214</v>
      </c>
      <c r="H24" s="172">
        <v>17500</v>
      </c>
      <c r="I24" s="182">
        <f t="shared" si="6"/>
        <v>732.5240686479699</v>
      </c>
      <c r="J24" s="172">
        <v>18000</v>
      </c>
      <c r="K24" s="182">
        <f t="shared" si="7"/>
        <v>753.45332775219754</v>
      </c>
      <c r="L24" s="13">
        <v>23.89</v>
      </c>
      <c r="M24" s="186">
        <v>29.3</v>
      </c>
    </row>
    <row r="25" spans="1:13">
      <c r="A25" s="349" t="s">
        <v>12</v>
      </c>
      <c r="B25" s="91">
        <v>4</v>
      </c>
      <c r="C25" s="327" t="s">
        <v>73</v>
      </c>
      <c r="D25" s="92">
        <v>20100</v>
      </c>
      <c r="E25" s="93">
        <f t="shared" si="4"/>
        <v>186.97674418604652</v>
      </c>
      <c r="F25" s="92">
        <v>20500</v>
      </c>
      <c r="G25" s="94">
        <f t="shared" si="5"/>
        <v>190.69767441860466</v>
      </c>
      <c r="H25" s="92">
        <v>21000</v>
      </c>
      <c r="I25" s="94">
        <f t="shared" si="6"/>
        <v>195.34883720930233</v>
      </c>
      <c r="J25" s="92">
        <v>22000</v>
      </c>
      <c r="K25" s="94">
        <f t="shared" ref="K25:K41" si="8">J25/L25</f>
        <v>204.65116279069767</v>
      </c>
      <c r="L25" s="12">
        <v>107.5</v>
      </c>
      <c r="M25" s="19">
        <v>6.5</v>
      </c>
    </row>
    <row r="26" spans="1:13">
      <c r="A26" s="349"/>
      <c r="B26" s="95">
        <v>6</v>
      </c>
      <c r="C26" s="327"/>
      <c r="D26" s="96">
        <v>19200</v>
      </c>
      <c r="E26" s="97">
        <f t="shared" si="4"/>
        <v>268.15642458100558</v>
      </c>
      <c r="F26" s="96">
        <v>19600</v>
      </c>
      <c r="G26" s="98">
        <f t="shared" si="5"/>
        <v>273.74301675977654</v>
      </c>
      <c r="H26" s="96">
        <v>20163</v>
      </c>
      <c r="I26" s="98">
        <f t="shared" si="6"/>
        <v>281.6061452513967</v>
      </c>
      <c r="J26" s="96">
        <v>21100</v>
      </c>
      <c r="K26" s="98">
        <f t="shared" si="8"/>
        <v>294.6927374301676</v>
      </c>
      <c r="L26" s="9">
        <v>71.599999999999994</v>
      </c>
      <c r="M26" s="20">
        <v>9.8000000000000007</v>
      </c>
    </row>
    <row r="27" spans="1:13">
      <c r="A27" s="349"/>
      <c r="B27" s="95">
        <v>7</v>
      </c>
      <c r="C27" s="327"/>
      <c r="D27" s="99">
        <v>19000</v>
      </c>
      <c r="E27" s="100">
        <f t="shared" si="4"/>
        <v>309.29513267133325</v>
      </c>
      <c r="F27" s="99">
        <v>18400</v>
      </c>
      <c r="G27" s="101">
        <f t="shared" si="5"/>
        <v>299.52791795539639</v>
      </c>
      <c r="H27" s="99">
        <v>20000</v>
      </c>
      <c r="I27" s="101">
        <v>309.3</v>
      </c>
      <c r="J27" s="99">
        <v>21000</v>
      </c>
      <c r="K27" s="101">
        <f t="shared" si="8"/>
        <v>341.85251505778933</v>
      </c>
      <c r="L27" s="3">
        <v>61.43</v>
      </c>
      <c r="M27" s="4">
        <v>11</v>
      </c>
    </row>
    <row r="28" spans="1:13">
      <c r="A28" s="349"/>
      <c r="B28" s="95">
        <v>8</v>
      </c>
      <c r="C28" s="327"/>
      <c r="D28" s="99">
        <v>18900</v>
      </c>
      <c r="E28" s="100">
        <f t="shared" si="4"/>
        <v>351.95530726256982</v>
      </c>
      <c r="F28" s="99">
        <v>19200</v>
      </c>
      <c r="G28" s="101">
        <f t="shared" si="5"/>
        <v>357.54189944134077</v>
      </c>
      <c r="H28" s="99">
        <v>19800</v>
      </c>
      <c r="I28" s="101">
        <f>H28/L28</f>
        <v>368.71508379888269</v>
      </c>
      <c r="J28" s="99">
        <v>20700</v>
      </c>
      <c r="K28" s="101">
        <f t="shared" si="8"/>
        <v>385.4748603351955</v>
      </c>
      <c r="L28" s="3">
        <v>53.7</v>
      </c>
      <c r="M28" s="18">
        <v>13</v>
      </c>
    </row>
    <row r="29" spans="1:13">
      <c r="A29" s="349"/>
      <c r="B29" s="91">
        <v>9</v>
      </c>
      <c r="C29" s="327"/>
      <c r="D29" s="102">
        <v>17800</v>
      </c>
      <c r="E29" s="103">
        <f t="shared" si="4"/>
        <v>372.54081205525324</v>
      </c>
      <c r="F29" s="102">
        <v>18200</v>
      </c>
      <c r="G29" s="104">
        <f t="shared" si="5"/>
        <v>380.9125156969443</v>
      </c>
      <c r="H29" s="102">
        <v>18700</v>
      </c>
      <c r="I29" s="104">
        <f>H29/L29</f>
        <v>391.37714524905817</v>
      </c>
      <c r="J29" s="102">
        <v>19500</v>
      </c>
      <c r="K29" s="104">
        <f t="shared" si="8"/>
        <v>408.12055253244034</v>
      </c>
      <c r="L29" s="5">
        <v>47.78</v>
      </c>
      <c r="M29" s="6">
        <v>14.7</v>
      </c>
    </row>
    <row r="30" spans="1:13">
      <c r="A30" s="349"/>
      <c r="B30" s="95">
        <v>10</v>
      </c>
      <c r="C30" s="327"/>
      <c r="D30" s="99">
        <v>17800</v>
      </c>
      <c r="E30" s="100">
        <f t="shared" si="4"/>
        <v>413.95348837209303</v>
      </c>
      <c r="F30" s="99">
        <v>18100</v>
      </c>
      <c r="G30" s="101">
        <v>402.33</v>
      </c>
      <c r="H30" s="99">
        <v>18700</v>
      </c>
      <c r="I30" s="101">
        <v>411.63</v>
      </c>
      <c r="J30" s="99">
        <v>19500</v>
      </c>
      <c r="K30" s="101">
        <f t="shared" si="8"/>
        <v>453.48837209302326</v>
      </c>
      <c r="L30" s="3">
        <v>43</v>
      </c>
      <c r="M30" s="18">
        <v>16.3</v>
      </c>
    </row>
    <row r="31" spans="1:13">
      <c r="A31" s="349"/>
      <c r="B31" s="95">
        <v>12</v>
      </c>
      <c r="C31" s="327"/>
      <c r="D31" s="96">
        <v>17700</v>
      </c>
      <c r="E31" s="97">
        <f t="shared" si="4"/>
        <v>493.99944180854033</v>
      </c>
      <c r="F31" s="96">
        <v>18000</v>
      </c>
      <c r="G31" s="98">
        <f t="shared" ref="G31:G41" si="9">F31/L31</f>
        <v>502.37231370360035</v>
      </c>
      <c r="H31" s="96">
        <v>18500</v>
      </c>
      <c r="I31" s="98">
        <f t="shared" ref="I31:I41" si="10">H31/L31</f>
        <v>516.32710019536705</v>
      </c>
      <c r="J31" s="96">
        <v>19400</v>
      </c>
      <c r="K31" s="98">
        <f t="shared" si="8"/>
        <v>541.44571588054703</v>
      </c>
      <c r="L31" s="9">
        <v>35.83</v>
      </c>
      <c r="M31" s="10">
        <v>19.5</v>
      </c>
    </row>
    <row r="32" spans="1:13">
      <c r="A32" s="349"/>
      <c r="B32" s="91">
        <v>15</v>
      </c>
      <c r="C32" s="327"/>
      <c r="D32" s="99">
        <v>17400</v>
      </c>
      <c r="E32" s="103">
        <f t="shared" si="4"/>
        <v>606.90617370073244</v>
      </c>
      <c r="F32" s="102">
        <v>17700</v>
      </c>
      <c r="G32" s="104">
        <f t="shared" si="9"/>
        <v>617.37007324729677</v>
      </c>
      <c r="H32" s="102">
        <v>18200</v>
      </c>
      <c r="I32" s="104">
        <f t="shared" si="10"/>
        <v>634.80990582490404</v>
      </c>
      <c r="J32" s="102">
        <v>19000</v>
      </c>
      <c r="K32" s="104">
        <f t="shared" si="8"/>
        <v>662.71363794907563</v>
      </c>
      <c r="L32" s="5">
        <v>28.67</v>
      </c>
      <c r="M32" s="6">
        <v>24.3</v>
      </c>
    </row>
    <row r="33" spans="1:13" ht="17.25" customHeight="1">
      <c r="A33" s="349"/>
      <c r="B33" s="95">
        <v>18</v>
      </c>
      <c r="C33" s="327"/>
      <c r="D33" s="99">
        <v>17100</v>
      </c>
      <c r="E33" s="100">
        <f t="shared" si="4"/>
        <v>715.78066136458767</v>
      </c>
      <c r="F33" s="99">
        <v>17400</v>
      </c>
      <c r="G33" s="101">
        <f t="shared" si="9"/>
        <v>728.33821682712426</v>
      </c>
      <c r="H33" s="99">
        <v>17900</v>
      </c>
      <c r="I33" s="101">
        <f t="shared" si="10"/>
        <v>749.26747593135201</v>
      </c>
      <c r="J33" s="99">
        <v>18700</v>
      </c>
      <c r="K33" s="101">
        <f t="shared" si="8"/>
        <v>782.75429049811635</v>
      </c>
      <c r="L33" s="3">
        <v>23.89</v>
      </c>
      <c r="M33" s="4">
        <v>29.3</v>
      </c>
    </row>
    <row r="34" spans="1:13" ht="13.5" customHeight="1" thickBot="1">
      <c r="A34" s="350"/>
      <c r="B34" s="105">
        <v>21</v>
      </c>
      <c r="C34" s="328"/>
      <c r="D34" s="106">
        <v>17000</v>
      </c>
      <c r="E34" s="107">
        <f t="shared" si="4"/>
        <v>830.078125</v>
      </c>
      <c r="F34" s="108">
        <v>17300</v>
      </c>
      <c r="G34" s="109">
        <f t="shared" si="9"/>
        <v>844.7265625</v>
      </c>
      <c r="H34" s="108">
        <v>17800</v>
      </c>
      <c r="I34" s="109">
        <f t="shared" si="10"/>
        <v>869.140625</v>
      </c>
      <c r="J34" s="108">
        <v>18600</v>
      </c>
      <c r="K34" s="109">
        <f t="shared" si="8"/>
        <v>908.203125</v>
      </c>
      <c r="L34" s="7">
        <v>20.48</v>
      </c>
      <c r="M34" s="8">
        <v>34.299999999999997</v>
      </c>
    </row>
    <row r="35" spans="1:13">
      <c r="A35" s="330" t="s">
        <v>12</v>
      </c>
      <c r="B35" s="110">
        <v>4</v>
      </c>
      <c r="C35" s="333" t="s">
        <v>74</v>
      </c>
      <c r="D35" s="117">
        <v>15000</v>
      </c>
      <c r="E35" s="118">
        <f t="shared" si="4"/>
        <v>139.53488372093022</v>
      </c>
      <c r="F35" s="117">
        <v>15500</v>
      </c>
      <c r="G35" s="119">
        <f t="shared" si="9"/>
        <v>144.18604651162789</v>
      </c>
      <c r="H35" s="117">
        <v>16500</v>
      </c>
      <c r="I35" s="119">
        <f t="shared" si="10"/>
        <v>153.48837209302326</v>
      </c>
      <c r="J35" s="117">
        <v>17000</v>
      </c>
      <c r="K35" s="119">
        <f t="shared" si="8"/>
        <v>158.13953488372093</v>
      </c>
      <c r="L35" s="5">
        <v>107.5</v>
      </c>
      <c r="M35" s="6">
        <v>6.5</v>
      </c>
    </row>
    <row r="36" spans="1:13" ht="13.5" customHeight="1">
      <c r="A36" s="330"/>
      <c r="B36" s="111">
        <v>7</v>
      </c>
      <c r="C36" s="333"/>
      <c r="D36" s="114">
        <v>15000</v>
      </c>
      <c r="E36" s="115">
        <f t="shared" si="4"/>
        <v>244.18036789842097</v>
      </c>
      <c r="F36" s="114">
        <v>15500</v>
      </c>
      <c r="G36" s="116">
        <f t="shared" si="9"/>
        <v>252.31971349503499</v>
      </c>
      <c r="H36" s="114">
        <v>16500</v>
      </c>
      <c r="I36" s="116">
        <f t="shared" si="10"/>
        <v>268.59840468826309</v>
      </c>
      <c r="J36" s="114">
        <v>17000</v>
      </c>
      <c r="K36" s="116">
        <f t="shared" si="8"/>
        <v>276.73775028487711</v>
      </c>
      <c r="L36" s="3">
        <v>61.43</v>
      </c>
      <c r="M36" s="4">
        <v>11</v>
      </c>
    </row>
    <row r="37" spans="1:13">
      <c r="A37" s="330"/>
      <c r="B37" s="110">
        <v>9</v>
      </c>
      <c r="C37" s="333"/>
      <c r="D37" s="114">
        <v>15000</v>
      </c>
      <c r="E37" s="118">
        <f t="shared" si="4"/>
        <v>313.93888656341562</v>
      </c>
      <c r="F37" s="117">
        <v>15500</v>
      </c>
      <c r="G37" s="119">
        <f t="shared" si="9"/>
        <v>324.4035161155295</v>
      </c>
      <c r="H37" s="117">
        <v>16500</v>
      </c>
      <c r="I37" s="119">
        <f t="shared" si="10"/>
        <v>345.3327752197572</v>
      </c>
      <c r="J37" s="117">
        <v>17000</v>
      </c>
      <c r="K37" s="119">
        <f t="shared" si="8"/>
        <v>355.79740477187107</v>
      </c>
      <c r="L37" s="5">
        <v>47.78</v>
      </c>
      <c r="M37" s="6">
        <v>14.7</v>
      </c>
    </row>
    <row r="38" spans="1:13">
      <c r="A38" s="330"/>
      <c r="B38" s="111">
        <v>12</v>
      </c>
      <c r="C38" s="333"/>
      <c r="D38" s="114">
        <v>15000</v>
      </c>
      <c r="E38" s="115">
        <f t="shared" si="4"/>
        <v>418.64359475300029</v>
      </c>
      <c r="F38" s="114">
        <v>15500</v>
      </c>
      <c r="G38" s="116">
        <f t="shared" si="9"/>
        <v>432.59838124476698</v>
      </c>
      <c r="H38" s="114">
        <v>16500</v>
      </c>
      <c r="I38" s="116">
        <f t="shared" si="10"/>
        <v>460.50795422830032</v>
      </c>
      <c r="J38" s="114">
        <v>17000</v>
      </c>
      <c r="K38" s="116">
        <f t="shared" si="8"/>
        <v>474.46274072006702</v>
      </c>
      <c r="L38" s="3">
        <v>35.83</v>
      </c>
      <c r="M38" s="4">
        <v>19.5</v>
      </c>
    </row>
    <row r="39" spans="1:13">
      <c r="A39" s="330"/>
      <c r="B39" s="110">
        <v>15</v>
      </c>
      <c r="C39" s="333"/>
      <c r="D39" s="114">
        <v>15000</v>
      </c>
      <c r="E39" s="118">
        <f t="shared" si="4"/>
        <v>523.19497732821765</v>
      </c>
      <c r="F39" s="117">
        <v>15500</v>
      </c>
      <c r="G39" s="119">
        <f t="shared" si="9"/>
        <v>540.63480990582491</v>
      </c>
      <c r="H39" s="117">
        <v>16500</v>
      </c>
      <c r="I39" s="119">
        <f t="shared" si="10"/>
        <v>575.51447506103943</v>
      </c>
      <c r="J39" s="117">
        <v>17000</v>
      </c>
      <c r="K39" s="119">
        <f t="shared" si="8"/>
        <v>592.95430763864658</v>
      </c>
      <c r="L39" s="5">
        <v>28.67</v>
      </c>
      <c r="M39" s="6">
        <v>24.3</v>
      </c>
    </row>
    <row r="40" spans="1:13">
      <c r="A40" s="330"/>
      <c r="B40" s="111">
        <v>18</v>
      </c>
      <c r="C40" s="333"/>
      <c r="D40" s="114">
        <v>15000</v>
      </c>
      <c r="E40" s="115">
        <f t="shared" si="4"/>
        <v>627.87777312683124</v>
      </c>
      <c r="F40" s="114">
        <v>15500</v>
      </c>
      <c r="G40" s="116">
        <f t="shared" si="9"/>
        <v>648.807032231059</v>
      </c>
      <c r="H40" s="114">
        <v>16500</v>
      </c>
      <c r="I40" s="116">
        <f t="shared" si="10"/>
        <v>690.66555043951439</v>
      </c>
      <c r="J40" s="114">
        <v>17000</v>
      </c>
      <c r="K40" s="116">
        <f t="shared" si="8"/>
        <v>711.59480954374214</v>
      </c>
      <c r="L40" s="3">
        <v>23.89</v>
      </c>
      <c r="M40" s="4">
        <v>29.3</v>
      </c>
    </row>
    <row r="41" spans="1:13" ht="15.75" thickBot="1">
      <c r="A41" s="331"/>
      <c r="B41" s="120">
        <v>21</v>
      </c>
      <c r="C41" s="334"/>
      <c r="D41" s="121">
        <v>15000</v>
      </c>
      <c r="E41" s="122">
        <f t="shared" si="4"/>
        <v>732.421875</v>
      </c>
      <c r="F41" s="123">
        <v>15500</v>
      </c>
      <c r="G41" s="124">
        <f t="shared" si="9"/>
        <v>756.8359375</v>
      </c>
      <c r="H41" s="123">
        <v>16500</v>
      </c>
      <c r="I41" s="124">
        <f t="shared" si="10"/>
        <v>805.6640625</v>
      </c>
      <c r="J41" s="123">
        <v>17000</v>
      </c>
      <c r="K41" s="124">
        <f t="shared" si="8"/>
        <v>830.078125</v>
      </c>
      <c r="L41" s="7">
        <v>20.48</v>
      </c>
      <c r="M41" s="8">
        <v>34.299999999999997</v>
      </c>
    </row>
    <row r="42" spans="1:13" ht="40.5" customHeight="1" thickBot="1">
      <c r="A42" s="312" t="s">
        <v>13</v>
      </c>
      <c r="B42" s="313"/>
      <c r="C42" s="313"/>
      <c r="D42" s="313"/>
      <c r="E42" s="313"/>
      <c r="F42" s="313"/>
      <c r="G42" s="313"/>
      <c r="H42" s="313"/>
      <c r="I42" s="313"/>
      <c r="J42" s="313"/>
      <c r="K42" s="313"/>
      <c r="L42" s="313"/>
      <c r="M42" s="314"/>
    </row>
    <row r="43" spans="1:13" ht="30.75" customHeight="1" thickBot="1">
      <c r="A43" s="320" t="s">
        <v>0</v>
      </c>
      <c r="B43" s="317" t="s">
        <v>1</v>
      </c>
      <c r="C43" s="320" t="s">
        <v>2</v>
      </c>
      <c r="D43" s="342" t="s">
        <v>3</v>
      </c>
      <c r="E43" s="342"/>
      <c r="F43" s="342"/>
      <c r="G43" s="342"/>
      <c r="H43" s="342"/>
      <c r="I43" s="342"/>
      <c r="J43" s="342"/>
      <c r="K43" s="342"/>
      <c r="L43" s="320" t="s">
        <v>4</v>
      </c>
      <c r="M43" s="339" t="s">
        <v>5</v>
      </c>
    </row>
    <row r="44" spans="1:13" ht="24" customHeight="1" thickBot="1">
      <c r="A44" s="321"/>
      <c r="B44" s="318"/>
      <c r="C44" s="321"/>
      <c r="D44" s="323" t="s">
        <v>6</v>
      </c>
      <c r="E44" s="324"/>
      <c r="F44" s="323" t="s">
        <v>7</v>
      </c>
      <c r="G44" s="325"/>
      <c r="H44" s="323" t="s">
        <v>8</v>
      </c>
      <c r="I44" s="325"/>
      <c r="J44" s="323" t="s">
        <v>9</v>
      </c>
      <c r="K44" s="324"/>
      <c r="L44" s="321"/>
      <c r="M44" s="340"/>
    </row>
    <row r="45" spans="1:13" ht="40.5" customHeight="1" thickBot="1">
      <c r="A45" s="322"/>
      <c r="B45" s="319"/>
      <c r="C45" s="322"/>
      <c r="D45" s="73" t="s">
        <v>10</v>
      </c>
      <c r="E45" s="74" t="s">
        <v>11</v>
      </c>
      <c r="F45" s="73" t="s">
        <v>10</v>
      </c>
      <c r="G45" s="74" t="s">
        <v>11</v>
      </c>
      <c r="H45" s="73" t="s">
        <v>10</v>
      </c>
      <c r="I45" s="75" t="s">
        <v>11</v>
      </c>
      <c r="J45" s="73" t="s">
        <v>10</v>
      </c>
      <c r="K45" s="74" t="s">
        <v>11</v>
      </c>
      <c r="L45" s="322"/>
      <c r="M45" s="341"/>
    </row>
    <row r="46" spans="1:13">
      <c r="A46" s="306" t="s">
        <v>14</v>
      </c>
      <c r="B46" s="76">
        <v>4</v>
      </c>
      <c r="C46" s="309" t="s">
        <v>15</v>
      </c>
      <c r="D46" s="77">
        <v>21300</v>
      </c>
      <c r="E46" s="78">
        <f t="shared" ref="E46:E54" si="11">D46/L46</f>
        <v>198.13953488372093</v>
      </c>
      <c r="F46" s="77">
        <v>21500</v>
      </c>
      <c r="G46" s="78">
        <f t="shared" ref="G46:G66" si="12">F46/L46</f>
        <v>200</v>
      </c>
      <c r="H46" s="77">
        <v>22300</v>
      </c>
      <c r="I46" s="78">
        <f t="shared" ref="I46:I66" si="13">H46/L46</f>
        <v>207.44186046511629</v>
      </c>
      <c r="J46" s="77">
        <v>22800</v>
      </c>
      <c r="K46" s="78">
        <f t="shared" ref="K46:K66" si="14">J46/L46</f>
        <v>212.09302325581396</v>
      </c>
      <c r="L46" s="1">
        <v>107.5</v>
      </c>
      <c r="M46" s="2">
        <v>6.5</v>
      </c>
    </row>
    <row r="47" spans="1:13">
      <c r="A47" s="307"/>
      <c r="B47" s="80">
        <v>6</v>
      </c>
      <c r="C47" s="310"/>
      <c r="D47" s="81">
        <v>19900</v>
      </c>
      <c r="E47" s="82">
        <f t="shared" si="11"/>
        <v>277.6615041160876</v>
      </c>
      <c r="F47" s="83">
        <v>20300</v>
      </c>
      <c r="G47" s="82">
        <f t="shared" si="12"/>
        <v>283.24263987721503</v>
      </c>
      <c r="H47" s="83">
        <v>21300</v>
      </c>
      <c r="I47" s="82">
        <f t="shared" si="13"/>
        <v>297.19547928003345</v>
      </c>
      <c r="J47" s="83">
        <v>21800</v>
      </c>
      <c r="K47" s="82">
        <f t="shared" si="14"/>
        <v>304.17189898144272</v>
      </c>
      <c r="L47" s="3">
        <v>71.67</v>
      </c>
      <c r="M47" s="4">
        <v>9.8000000000000007</v>
      </c>
    </row>
    <row r="48" spans="1:13">
      <c r="A48" s="307"/>
      <c r="B48" s="85">
        <v>8</v>
      </c>
      <c r="C48" s="310"/>
      <c r="D48" s="86">
        <v>19500</v>
      </c>
      <c r="E48" s="87">
        <f t="shared" si="11"/>
        <v>362.7906976744186</v>
      </c>
      <c r="F48" s="86">
        <v>19900</v>
      </c>
      <c r="G48" s="87">
        <f t="shared" si="12"/>
        <v>370.23255813953489</v>
      </c>
      <c r="H48" s="86">
        <v>20900</v>
      </c>
      <c r="I48" s="87">
        <f t="shared" si="13"/>
        <v>388.83720930232556</v>
      </c>
      <c r="J48" s="86">
        <v>21400</v>
      </c>
      <c r="K48" s="87">
        <f t="shared" si="14"/>
        <v>398.13953488372096</v>
      </c>
      <c r="L48" s="5">
        <v>53.75</v>
      </c>
      <c r="M48" s="6">
        <v>13</v>
      </c>
    </row>
    <row r="49" spans="1:13">
      <c r="A49" s="307"/>
      <c r="B49" s="80">
        <v>9</v>
      </c>
      <c r="C49" s="310"/>
      <c r="D49" s="81">
        <v>18800</v>
      </c>
      <c r="E49" s="82">
        <f t="shared" si="11"/>
        <v>393.47007115948094</v>
      </c>
      <c r="F49" s="83">
        <v>19200</v>
      </c>
      <c r="G49" s="82">
        <f t="shared" si="12"/>
        <v>401.84177480117205</v>
      </c>
      <c r="H49" s="83">
        <v>20200</v>
      </c>
      <c r="I49" s="82">
        <f t="shared" si="13"/>
        <v>422.77103390539975</v>
      </c>
      <c r="J49" s="83">
        <v>20700</v>
      </c>
      <c r="K49" s="82">
        <f t="shared" si="14"/>
        <v>433.23566345751357</v>
      </c>
      <c r="L49" s="3">
        <v>47.78</v>
      </c>
      <c r="M49" s="4">
        <v>14.7</v>
      </c>
    </row>
    <row r="50" spans="1:13">
      <c r="A50" s="307"/>
      <c r="B50" s="85">
        <v>10</v>
      </c>
      <c r="C50" s="310"/>
      <c r="D50" s="86">
        <v>18740</v>
      </c>
      <c r="E50" s="87">
        <f t="shared" si="11"/>
        <v>435.81395348837208</v>
      </c>
      <c r="F50" s="86">
        <v>19100</v>
      </c>
      <c r="G50" s="87">
        <f t="shared" si="12"/>
        <v>444.18604651162792</v>
      </c>
      <c r="H50" s="86">
        <v>20000</v>
      </c>
      <c r="I50" s="87">
        <f t="shared" si="13"/>
        <v>465.11627906976742</v>
      </c>
      <c r="J50" s="86">
        <v>20500</v>
      </c>
      <c r="K50" s="87">
        <f t="shared" si="14"/>
        <v>476.74418604651163</v>
      </c>
      <c r="L50" s="5">
        <v>43</v>
      </c>
      <c r="M50" s="6">
        <v>16.3</v>
      </c>
    </row>
    <row r="51" spans="1:13">
      <c r="A51" s="307"/>
      <c r="B51" s="80">
        <v>12</v>
      </c>
      <c r="C51" s="310"/>
      <c r="D51" s="81">
        <v>18400</v>
      </c>
      <c r="E51" s="82">
        <f t="shared" si="11"/>
        <v>513.53614289701375</v>
      </c>
      <c r="F51" s="83">
        <v>18800</v>
      </c>
      <c r="G51" s="82">
        <f t="shared" si="12"/>
        <v>524.69997209042708</v>
      </c>
      <c r="H51" s="83">
        <v>19700</v>
      </c>
      <c r="I51" s="82">
        <f t="shared" si="13"/>
        <v>549.81858777560706</v>
      </c>
      <c r="J51" s="83">
        <v>20200</v>
      </c>
      <c r="K51" s="82">
        <f t="shared" si="14"/>
        <v>563.7733742673737</v>
      </c>
      <c r="L51" s="3">
        <v>35.83</v>
      </c>
      <c r="M51" s="4">
        <v>19.5</v>
      </c>
    </row>
    <row r="52" spans="1:13">
      <c r="A52" s="307"/>
      <c r="B52" s="85">
        <v>15</v>
      </c>
      <c r="C52" s="310"/>
      <c r="D52" s="86">
        <v>18300</v>
      </c>
      <c r="E52" s="87">
        <f t="shared" si="11"/>
        <v>638.29787234042544</v>
      </c>
      <c r="F52" s="86">
        <v>18660</v>
      </c>
      <c r="G52" s="87">
        <f t="shared" si="12"/>
        <v>650.85455179630276</v>
      </c>
      <c r="H52" s="86">
        <v>19600</v>
      </c>
      <c r="I52" s="87">
        <f t="shared" si="13"/>
        <v>683.6414370422043</v>
      </c>
      <c r="J52" s="86">
        <v>20100</v>
      </c>
      <c r="K52" s="87">
        <f t="shared" si="14"/>
        <v>701.08126961981156</v>
      </c>
      <c r="L52" s="5">
        <v>28.67</v>
      </c>
      <c r="M52" s="6">
        <v>24.3</v>
      </c>
    </row>
    <row r="53" spans="1:13">
      <c r="A53" s="307"/>
      <c r="B53" s="80">
        <v>18</v>
      </c>
      <c r="C53" s="310"/>
      <c r="D53" s="81">
        <v>18100</v>
      </c>
      <c r="E53" s="82">
        <f t="shared" si="11"/>
        <v>757.63917957304307</v>
      </c>
      <c r="F53" s="83">
        <v>18400</v>
      </c>
      <c r="G53" s="82">
        <f t="shared" si="12"/>
        <v>770.19673503557976</v>
      </c>
      <c r="H53" s="83">
        <v>19500</v>
      </c>
      <c r="I53" s="82">
        <f t="shared" si="13"/>
        <v>816.24110506488068</v>
      </c>
      <c r="J53" s="83">
        <v>20000</v>
      </c>
      <c r="K53" s="82">
        <f t="shared" si="14"/>
        <v>837.17036416910844</v>
      </c>
      <c r="L53" s="3">
        <v>23.89</v>
      </c>
      <c r="M53" s="4">
        <v>29.3</v>
      </c>
    </row>
    <row r="54" spans="1:13" ht="15.75" thickBot="1">
      <c r="A54" s="308"/>
      <c r="B54" s="89">
        <v>21</v>
      </c>
      <c r="C54" s="311"/>
      <c r="D54" s="125">
        <v>18100</v>
      </c>
      <c r="E54" s="90">
        <f t="shared" si="11"/>
        <v>883.7890625</v>
      </c>
      <c r="F54" s="125">
        <v>18400</v>
      </c>
      <c r="G54" s="90">
        <f t="shared" si="12"/>
        <v>898.4375</v>
      </c>
      <c r="H54" s="125">
        <v>19500</v>
      </c>
      <c r="I54" s="90">
        <f t="shared" si="13"/>
        <v>952.1484375</v>
      </c>
      <c r="J54" s="125">
        <v>20000</v>
      </c>
      <c r="K54" s="90">
        <f t="shared" si="14"/>
        <v>976.5625</v>
      </c>
      <c r="L54" s="7">
        <v>20.48</v>
      </c>
      <c r="M54" s="8">
        <v>34.299999999999997</v>
      </c>
    </row>
    <row r="55" spans="1:13">
      <c r="A55" s="348" t="s">
        <v>16</v>
      </c>
      <c r="B55" s="126">
        <v>6.5</v>
      </c>
      <c r="C55" s="326" t="s">
        <v>15</v>
      </c>
      <c r="D55" s="127">
        <v>22500</v>
      </c>
      <c r="E55" s="128">
        <v>414.38</v>
      </c>
      <c r="F55" s="127">
        <v>23000</v>
      </c>
      <c r="G55" s="129">
        <f t="shared" si="12"/>
        <v>467.19479991874874</v>
      </c>
      <c r="H55" s="127">
        <v>24500</v>
      </c>
      <c r="I55" s="129">
        <f t="shared" si="13"/>
        <v>497.6640260004063</v>
      </c>
      <c r="J55" s="127">
        <v>25300</v>
      </c>
      <c r="K55" s="128">
        <f t="shared" si="14"/>
        <v>513.91427991062369</v>
      </c>
      <c r="L55" s="1">
        <v>49.23</v>
      </c>
      <c r="M55" s="2">
        <v>14.5</v>
      </c>
    </row>
    <row r="56" spans="1:13">
      <c r="A56" s="349"/>
      <c r="B56" s="130">
        <v>9</v>
      </c>
      <c r="C56" s="327"/>
      <c r="D56" s="99">
        <v>20700</v>
      </c>
      <c r="E56" s="131">
        <v>534.46</v>
      </c>
      <c r="F56" s="99">
        <v>21000</v>
      </c>
      <c r="G56" s="100">
        <f t="shared" si="12"/>
        <v>590.71729957805917</v>
      </c>
      <c r="H56" s="99">
        <v>22500</v>
      </c>
      <c r="I56" s="100">
        <f t="shared" si="13"/>
        <v>632.91139240506334</v>
      </c>
      <c r="J56" s="99">
        <v>23300</v>
      </c>
      <c r="K56" s="131">
        <f t="shared" si="14"/>
        <v>655.41490857946565</v>
      </c>
      <c r="L56" s="3">
        <v>35.549999999999997</v>
      </c>
      <c r="M56" s="4">
        <v>19.8</v>
      </c>
    </row>
    <row r="57" spans="1:13">
      <c r="A57" s="349"/>
      <c r="B57" s="132">
        <v>12</v>
      </c>
      <c r="C57" s="327"/>
      <c r="D57" s="96">
        <v>19500</v>
      </c>
      <c r="E57" s="133">
        <v>667.42</v>
      </c>
      <c r="F57" s="102">
        <v>19800</v>
      </c>
      <c r="G57" s="103">
        <f t="shared" si="12"/>
        <v>742.40719910011239</v>
      </c>
      <c r="H57" s="96">
        <v>21000</v>
      </c>
      <c r="I57" s="103">
        <f t="shared" si="13"/>
        <v>787.40157480314951</v>
      </c>
      <c r="J57" s="96">
        <v>21800</v>
      </c>
      <c r="K57" s="134">
        <f t="shared" si="14"/>
        <v>817.39782527184093</v>
      </c>
      <c r="L57" s="5">
        <v>26.67</v>
      </c>
      <c r="M57" s="6">
        <v>26</v>
      </c>
    </row>
    <row r="58" spans="1:13" ht="15" customHeight="1">
      <c r="A58" s="349"/>
      <c r="B58" s="130">
        <v>15</v>
      </c>
      <c r="C58" s="327"/>
      <c r="D58" s="99">
        <v>18800</v>
      </c>
      <c r="E58" s="131">
        <v>797</v>
      </c>
      <c r="F58" s="99">
        <v>19300</v>
      </c>
      <c r="G58" s="100">
        <f t="shared" si="12"/>
        <v>904.8288795124239</v>
      </c>
      <c r="H58" s="99">
        <v>20300</v>
      </c>
      <c r="I58" s="100">
        <f t="shared" si="13"/>
        <v>951.71120487576195</v>
      </c>
      <c r="J58" s="99">
        <v>21100</v>
      </c>
      <c r="K58" s="131">
        <f t="shared" si="14"/>
        <v>989.21706516643235</v>
      </c>
      <c r="L58" s="3">
        <v>21.33</v>
      </c>
      <c r="M58" s="4">
        <v>32.299999999999997</v>
      </c>
    </row>
    <row r="59" spans="1:13">
      <c r="A59" s="349"/>
      <c r="B59" s="130">
        <v>18</v>
      </c>
      <c r="C59" s="327"/>
      <c r="D59" s="96">
        <v>18700</v>
      </c>
      <c r="E59" s="133">
        <v>956.13</v>
      </c>
      <c r="F59" s="99">
        <v>19000</v>
      </c>
      <c r="G59" s="97">
        <f t="shared" si="12"/>
        <v>1068.6164229471315</v>
      </c>
      <c r="H59" s="99">
        <v>20000</v>
      </c>
      <c r="I59" s="97">
        <f t="shared" si="13"/>
        <v>1124.859392575928</v>
      </c>
      <c r="J59" s="99">
        <v>20800</v>
      </c>
      <c r="K59" s="133">
        <f t="shared" si="14"/>
        <v>1169.8537682789652</v>
      </c>
      <c r="L59" s="9">
        <v>17.78</v>
      </c>
      <c r="M59" s="10">
        <v>38.5</v>
      </c>
    </row>
    <row r="60" spans="1:13" ht="15.75" thickBot="1">
      <c r="A60" s="350"/>
      <c r="B60" s="135">
        <v>21</v>
      </c>
      <c r="C60" s="328"/>
      <c r="D60" s="108">
        <v>18500</v>
      </c>
      <c r="E60" s="136">
        <v>1115.5</v>
      </c>
      <c r="F60" s="108">
        <v>19000</v>
      </c>
      <c r="G60" s="107">
        <f t="shared" si="12"/>
        <v>1246.7191601049869</v>
      </c>
      <c r="H60" s="106">
        <v>19900</v>
      </c>
      <c r="I60" s="107">
        <f t="shared" si="13"/>
        <v>1305.7742782152231</v>
      </c>
      <c r="J60" s="106">
        <v>20700</v>
      </c>
      <c r="K60" s="136">
        <f t="shared" si="14"/>
        <v>1358.267716535433</v>
      </c>
      <c r="L60" s="7">
        <v>15.24</v>
      </c>
      <c r="M60" s="8">
        <v>44.8</v>
      </c>
    </row>
    <row r="61" spans="1:13">
      <c r="A61" s="329" t="s">
        <v>17</v>
      </c>
      <c r="B61" s="137">
        <v>6.5</v>
      </c>
      <c r="C61" s="332" t="s">
        <v>18</v>
      </c>
      <c r="D61" s="138">
        <v>18900</v>
      </c>
      <c r="E61" s="139">
        <f t="shared" ref="E61:E66" si="15">D61/L61</f>
        <v>365.71207430340559</v>
      </c>
      <c r="F61" s="138">
        <v>19400</v>
      </c>
      <c r="G61" s="140">
        <f t="shared" si="12"/>
        <v>375.38699690402478</v>
      </c>
      <c r="H61" s="138">
        <v>19900</v>
      </c>
      <c r="I61" s="140">
        <f t="shared" si="13"/>
        <v>385.06191950464398</v>
      </c>
      <c r="J61" s="138">
        <v>20400</v>
      </c>
      <c r="K61" s="139">
        <f t="shared" si="14"/>
        <v>394.73684210526318</v>
      </c>
      <c r="L61" s="1">
        <v>51.68</v>
      </c>
      <c r="M61" s="2">
        <v>13.5</v>
      </c>
    </row>
    <row r="62" spans="1:13">
      <c r="A62" s="330"/>
      <c r="B62" s="141">
        <v>9</v>
      </c>
      <c r="C62" s="333"/>
      <c r="D62" s="114">
        <v>18600</v>
      </c>
      <c r="E62" s="142">
        <f t="shared" si="15"/>
        <v>498.39228295819936</v>
      </c>
      <c r="F62" s="114">
        <v>19100</v>
      </c>
      <c r="G62" s="115">
        <f t="shared" si="12"/>
        <v>511.78992497320473</v>
      </c>
      <c r="H62" s="114">
        <v>19600</v>
      </c>
      <c r="I62" s="115">
        <f t="shared" si="13"/>
        <v>525.18756698821005</v>
      </c>
      <c r="J62" s="114">
        <v>19900</v>
      </c>
      <c r="K62" s="142">
        <f t="shared" si="14"/>
        <v>533.22615219721331</v>
      </c>
      <c r="L62" s="3">
        <v>37.32</v>
      </c>
      <c r="M62" s="4">
        <v>18.8</v>
      </c>
    </row>
    <row r="63" spans="1:13">
      <c r="A63" s="330"/>
      <c r="B63" s="143">
        <v>12</v>
      </c>
      <c r="C63" s="333"/>
      <c r="D63" s="112">
        <v>18200</v>
      </c>
      <c r="E63" s="144">
        <f t="shared" si="15"/>
        <v>650.23222579492676</v>
      </c>
      <c r="F63" s="117">
        <v>18700</v>
      </c>
      <c r="G63" s="118">
        <f t="shared" si="12"/>
        <v>668.09574848160059</v>
      </c>
      <c r="H63" s="112">
        <v>19000</v>
      </c>
      <c r="I63" s="118">
        <f t="shared" si="13"/>
        <v>678.81386209360494</v>
      </c>
      <c r="J63" s="112">
        <v>19500</v>
      </c>
      <c r="K63" s="145">
        <f t="shared" si="14"/>
        <v>696.67738478027866</v>
      </c>
      <c r="L63" s="5">
        <v>27.99</v>
      </c>
      <c r="M63" s="6">
        <v>25</v>
      </c>
    </row>
    <row r="64" spans="1:13">
      <c r="A64" s="330"/>
      <c r="B64" s="141">
        <v>15</v>
      </c>
      <c r="C64" s="333"/>
      <c r="D64" s="114">
        <v>17800</v>
      </c>
      <c r="E64" s="142">
        <f t="shared" si="15"/>
        <v>794.99776686020539</v>
      </c>
      <c r="F64" s="114">
        <v>18300</v>
      </c>
      <c r="G64" s="115">
        <f t="shared" si="12"/>
        <v>817.3291648057168</v>
      </c>
      <c r="H64" s="114">
        <v>18600</v>
      </c>
      <c r="I64" s="115">
        <f t="shared" si="13"/>
        <v>830.72800357302367</v>
      </c>
      <c r="J64" s="114">
        <v>19000</v>
      </c>
      <c r="K64" s="142">
        <f t="shared" si="14"/>
        <v>848.59312192943275</v>
      </c>
      <c r="L64" s="3">
        <v>22.39</v>
      </c>
      <c r="M64" s="4">
        <v>31.3</v>
      </c>
    </row>
    <row r="65" spans="1:16" ht="20.25" customHeight="1">
      <c r="A65" s="330"/>
      <c r="B65" s="141">
        <v>18</v>
      </c>
      <c r="C65" s="333"/>
      <c r="D65" s="112">
        <v>17600</v>
      </c>
      <c r="E65" s="144">
        <f t="shared" si="15"/>
        <v>943.19399785637722</v>
      </c>
      <c r="F65" s="114">
        <v>18100</v>
      </c>
      <c r="G65" s="113">
        <f t="shared" si="12"/>
        <v>969.98928188638797</v>
      </c>
      <c r="H65" s="114">
        <v>18400</v>
      </c>
      <c r="I65" s="113">
        <f t="shared" si="13"/>
        <v>986.06645230439437</v>
      </c>
      <c r="J65" s="114">
        <v>18800</v>
      </c>
      <c r="K65" s="144">
        <f t="shared" si="14"/>
        <v>1007.502679528403</v>
      </c>
      <c r="L65" s="9">
        <v>18.66</v>
      </c>
      <c r="M65" s="10">
        <v>37.5</v>
      </c>
    </row>
    <row r="66" spans="1:16" ht="15.75" customHeight="1" thickBot="1">
      <c r="A66" s="331"/>
      <c r="B66" s="146">
        <v>21</v>
      </c>
      <c r="C66" s="334"/>
      <c r="D66" s="123">
        <v>17600</v>
      </c>
      <c r="E66" s="147">
        <f t="shared" si="15"/>
        <v>1100</v>
      </c>
      <c r="F66" s="123">
        <v>18100</v>
      </c>
      <c r="G66" s="122">
        <f t="shared" si="12"/>
        <v>1131.25</v>
      </c>
      <c r="H66" s="121">
        <v>18400</v>
      </c>
      <c r="I66" s="122">
        <f t="shared" si="13"/>
        <v>1150</v>
      </c>
      <c r="J66" s="121">
        <v>18800</v>
      </c>
      <c r="K66" s="147">
        <f t="shared" si="14"/>
        <v>1175</v>
      </c>
      <c r="L66" s="7">
        <v>16</v>
      </c>
      <c r="M66" s="8">
        <v>43.8</v>
      </c>
    </row>
    <row r="67" spans="1:16" ht="19.5" customHeight="1" thickBot="1">
      <c r="A67" s="343" t="s">
        <v>19</v>
      </c>
      <c r="B67" s="344"/>
      <c r="C67" s="344"/>
      <c r="D67" s="344"/>
      <c r="E67" s="344"/>
      <c r="F67" s="344"/>
      <c r="G67" s="344"/>
      <c r="H67" s="344"/>
      <c r="I67" s="344"/>
      <c r="J67" s="344"/>
      <c r="K67" s="344"/>
      <c r="L67" s="344"/>
      <c r="M67" s="345"/>
    </row>
    <row r="68" spans="1:16" ht="19.5" customHeight="1" thickBot="1">
      <c r="A68" s="315" t="s">
        <v>20</v>
      </c>
      <c r="B68" s="148">
        <v>18</v>
      </c>
      <c r="C68" s="309" t="s">
        <v>21</v>
      </c>
      <c r="D68" s="149">
        <v>26500</v>
      </c>
      <c r="E68" s="150">
        <v>1420</v>
      </c>
      <c r="F68" s="149">
        <v>27000</v>
      </c>
      <c r="G68" s="150">
        <v>1447</v>
      </c>
      <c r="H68" s="149">
        <v>27500</v>
      </c>
      <c r="I68" s="150">
        <v>1474</v>
      </c>
      <c r="J68" s="149">
        <v>28000</v>
      </c>
      <c r="K68" s="150">
        <v>1500</v>
      </c>
      <c r="L68" s="11">
        <v>18.66</v>
      </c>
      <c r="M68" s="21">
        <v>37.5</v>
      </c>
    </row>
    <row r="69" spans="1:16" ht="18" customHeight="1" thickBot="1">
      <c r="A69" s="316"/>
      <c r="B69" s="148">
        <v>21</v>
      </c>
      <c r="C69" s="311"/>
      <c r="D69" s="149">
        <v>26500</v>
      </c>
      <c r="E69" s="150">
        <v>1656</v>
      </c>
      <c r="F69" s="149">
        <v>27000</v>
      </c>
      <c r="G69" s="150">
        <v>1687</v>
      </c>
      <c r="H69" s="149">
        <v>27500</v>
      </c>
      <c r="I69" s="150">
        <v>1719</v>
      </c>
      <c r="J69" s="149">
        <v>28000</v>
      </c>
      <c r="K69" s="150">
        <v>1750</v>
      </c>
      <c r="L69" s="11">
        <v>16</v>
      </c>
      <c r="M69" s="21">
        <v>43.8</v>
      </c>
    </row>
    <row r="70" spans="1:16" ht="15.75" thickBot="1">
      <c r="A70" s="346" t="s">
        <v>20</v>
      </c>
      <c r="B70" s="126">
        <v>18</v>
      </c>
      <c r="C70" s="326" t="s">
        <v>18</v>
      </c>
      <c r="D70" s="92">
        <v>22300</v>
      </c>
      <c r="E70" s="151">
        <v>1195</v>
      </c>
      <c r="F70" s="92">
        <v>23000</v>
      </c>
      <c r="G70" s="151">
        <v>1235</v>
      </c>
      <c r="H70" s="92">
        <v>24000</v>
      </c>
      <c r="I70" s="151">
        <v>1286</v>
      </c>
      <c r="J70" s="92">
        <v>25000</v>
      </c>
      <c r="K70" s="151">
        <v>1340</v>
      </c>
      <c r="L70" s="12">
        <v>18.66</v>
      </c>
      <c r="M70" s="22">
        <v>37.5</v>
      </c>
    </row>
    <row r="71" spans="1:16" ht="15.75" thickBot="1">
      <c r="A71" s="347"/>
      <c r="B71" s="152">
        <v>21</v>
      </c>
      <c r="C71" s="328"/>
      <c r="D71" s="106">
        <v>22300</v>
      </c>
      <c r="E71" s="151">
        <v>1395</v>
      </c>
      <c r="F71" s="106">
        <v>23000</v>
      </c>
      <c r="G71" s="151">
        <v>1440</v>
      </c>
      <c r="H71" s="106">
        <v>24000</v>
      </c>
      <c r="I71" s="151">
        <v>1500</v>
      </c>
      <c r="J71" s="106">
        <v>25000</v>
      </c>
      <c r="K71" s="151">
        <v>1563</v>
      </c>
      <c r="L71" s="13">
        <v>16</v>
      </c>
      <c r="M71" s="23">
        <v>43.8</v>
      </c>
    </row>
    <row r="72" spans="1:16" ht="15.75" thickBot="1">
      <c r="A72" s="367" t="s">
        <v>22</v>
      </c>
      <c r="B72" s="153">
        <v>18</v>
      </c>
      <c r="C72" s="332" t="s">
        <v>21</v>
      </c>
      <c r="D72" s="154">
        <v>26800</v>
      </c>
      <c r="E72" s="155">
        <v>2170</v>
      </c>
      <c r="F72" s="154">
        <v>27300</v>
      </c>
      <c r="G72" s="155">
        <v>2210</v>
      </c>
      <c r="H72" s="154">
        <v>27800</v>
      </c>
      <c r="I72" s="155">
        <v>2251</v>
      </c>
      <c r="J72" s="154">
        <v>28300</v>
      </c>
      <c r="K72" s="155">
        <v>2292</v>
      </c>
      <c r="L72" s="11">
        <v>12.35</v>
      </c>
      <c r="M72" s="21">
        <v>43</v>
      </c>
    </row>
    <row r="73" spans="1:16" ht="15.75" thickBot="1">
      <c r="A73" s="368"/>
      <c r="B73" s="153">
        <v>21</v>
      </c>
      <c r="C73" s="334"/>
      <c r="D73" s="154">
        <v>26800</v>
      </c>
      <c r="E73" s="155">
        <v>2533</v>
      </c>
      <c r="F73" s="154">
        <v>27300</v>
      </c>
      <c r="G73" s="155">
        <v>2580</v>
      </c>
      <c r="H73" s="154">
        <v>27800</v>
      </c>
      <c r="I73" s="155">
        <v>2628</v>
      </c>
      <c r="J73" s="154">
        <v>28300</v>
      </c>
      <c r="K73" s="155">
        <v>2675</v>
      </c>
      <c r="L73" s="11">
        <v>10.58</v>
      </c>
      <c r="M73" s="21">
        <v>50</v>
      </c>
    </row>
    <row r="74" spans="1:16" ht="15.75" thickBot="1">
      <c r="A74" s="375" t="s">
        <v>22</v>
      </c>
      <c r="B74" s="156">
        <v>18</v>
      </c>
      <c r="C74" s="377" t="s">
        <v>18</v>
      </c>
      <c r="D74" s="157">
        <v>22300</v>
      </c>
      <c r="E74" s="158">
        <v>1805</v>
      </c>
      <c r="F74" s="157">
        <v>23000</v>
      </c>
      <c r="G74" s="158">
        <v>1865</v>
      </c>
      <c r="H74" s="157">
        <v>24000</v>
      </c>
      <c r="I74" s="158">
        <v>1943</v>
      </c>
      <c r="J74" s="157">
        <v>25000</v>
      </c>
      <c r="K74" s="158">
        <v>2025</v>
      </c>
      <c r="L74" s="9">
        <v>12.35</v>
      </c>
      <c r="M74" s="24">
        <v>43</v>
      </c>
    </row>
    <row r="75" spans="1:16" ht="15" customHeight="1" thickBot="1">
      <c r="A75" s="376"/>
      <c r="B75" s="159">
        <v>21</v>
      </c>
      <c r="C75" s="378"/>
      <c r="D75" s="160">
        <v>22300</v>
      </c>
      <c r="E75" s="161">
        <v>2110</v>
      </c>
      <c r="F75" s="160">
        <v>23000</v>
      </c>
      <c r="G75" s="161">
        <v>2175</v>
      </c>
      <c r="H75" s="160">
        <v>24000</v>
      </c>
      <c r="I75" s="161">
        <v>2268</v>
      </c>
      <c r="J75" s="160">
        <v>25000</v>
      </c>
      <c r="K75" s="161">
        <v>2363</v>
      </c>
      <c r="L75" s="13">
        <v>10.58</v>
      </c>
      <c r="M75" s="23">
        <v>50</v>
      </c>
    </row>
    <row r="76" spans="1:16" ht="23.25" customHeight="1">
      <c r="A76" s="379" t="s">
        <v>23</v>
      </c>
      <c r="B76" s="380"/>
      <c r="C76" s="380"/>
      <c r="D76" s="380"/>
      <c r="E76" s="380"/>
      <c r="F76" s="380"/>
      <c r="G76" s="380"/>
      <c r="H76" s="380"/>
      <c r="I76" s="380"/>
      <c r="J76" s="380"/>
      <c r="K76" s="380"/>
      <c r="L76" s="380"/>
      <c r="M76" s="381"/>
    </row>
    <row r="77" spans="1:16" ht="132" customHeight="1" thickBot="1">
      <c r="A77" s="382"/>
      <c r="B77" s="383"/>
      <c r="C77" s="383"/>
      <c r="D77" s="383"/>
      <c r="E77" s="383"/>
      <c r="F77" s="383"/>
      <c r="G77" s="383"/>
      <c r="H77" s="383"/>
      <c r="I77" s="383"/>
      <c r="J77" s="383"/>
      <c r="K77" s="383"/>
      <c r="L77" s="383"/>
      <c r="M77" s="384"/>
    </row>
    <row r="78" spans="1:16" ht="33" customHeight="1" thickBot="1">
      <c r="A78" s="369" t="s">
        <v>24</v>
      </c>
      <c r="B78" s="369" t="s">
        <v>25</v>
      </c>
      <c r="C78" s="371" t="s">
        <v>26</v>
      </c>
      <c r="D78" s="372"/>
      <c r="E78" s="369" t="s">
        <v>27</v>
      </c>
      <c r="F78" s="337" t="s">
        <v>28</v>
      </c>
      <c r="G78" s="338"/>
      <c r="H78" s="342" t="s">
        <v>29</v>
      </c>
      <c r="I78" s="338"/>
      <c r="J78" s="337" t="s">
        <v>30</v>
      </c>
      <c r="K78" s="338"/>
      <c r="L78" s="337" t="s">
        <v>31</v>
      </c>
      <c r="M78" s="338"/>
    </row>
    <row r="79" spans="1:16" ht="15" customHeight="1" thickBot="1">
      <c r="A79" s="370"/>
      <c r="B79" s="370"/>
      <c r="C79" s="373"/>
      <c r="D79" s="374"/>
      <c r="E79" s="370"/>
      <c r="F79" s="337"/>
      <c r="G79" s="338"/>
      <c r="H79" s="337" t="s">
        <v>183</v>
      </c>
      <c r="I79" s="338"/>
      <c r="J79" s="337" t="s">
        <v>182</v>
      </c>
      <c r="K79" s="338"/>
      <c r="L79" s="337"/>
      <c r="M79" s="338"/>
    </row>
    <row r="80" spans="1:16" ht="15.75" customHeight="1">
      <c r="A80" s="370"/>
      <c r="B80" s="370"/>
      <c r="C80" s="373"/>
      <c r="D80" s="374"/>
      <c r="E80" s="370"/>
      <c r="F80" s="15"/>
      <c r="G80" s="16"/>
      <c r="H80" s="16"/>
      <c r="I80" s="16"/>
      <c r="J80" s="16"/>
      <c r="K80" s="16"/>
      <c r="L80" s="16"/>
      <c r="M80" s="16"/>
      <c r="P80" s="14"/>
    </row>
    <row r="81" spans="1:16" ht="26.25" customHeight="1" thickBot="1">
      <c r="A81" s="370"/>
      <c r="B81" s="370"/>
      <c r="C81" s="373"/>
      <c r="D81" s="374"/>
      <c r="E81" s="370"/>
      <c r="F81" s="28" t="s">
        <v>32</v>
      </c>
      <c r="G81" s="29" t="s">
        <v>11</v>
      </c>
      <c r="H81" s="29" t="s">
        <v>32</v>
      </c>
      <c r="I81" s="29" t="s">
        <v>11</v>
      </c>
      <c r="J81" s="28" t="s">
        <v>32</v>
      </c>
      <c r="K81" s="29" t="s">
        <v>11</v>
      </c>
      <c r="L81" s="28" t="s">
        <v>32</v>
      </c>
      <c r="M81" s="29" t="s">
        <v>11</v>
      </c>
      <c r="P81" s="14"/>
    </row>
    <row r="82" spans="1:16" ht="15.75">
      <c r="A82" s="66" t="s">
        <v>38</v>
      </c>
      <c r="B82" s="30">
        <v>2.5</v>
      </c>
      <c r="C82" s="31" t="s">
        <v>60</v>
      </c>
      <c r="D82" s="32"/>
      <c r="E82" s="33">
        <v>2.98</v>
      </c>
      <c r="F82" s="34">
        <v>40</v>
      </c>
      <c r="G82" s="35">
        <v>120</v>
      </c>
      <c r="H82" s="34">
        <v>42</v>
      </c>
      <c r="I82" s="35">
        <f>H82*E82</f>
        <v>125.16</v>
      </c>
      <c r="J82" s="34">
        <v>44</v>
      </c>
      <c r="K82" s="35">
        <v>131</v>
      </c>
      <c r="L82" s="34">
        <v>47</v>
      </c>
      <c r="M82" s="35">
        <f>L82*E82</f>
        <v>140.06</v>
      </c>
      <c r="N82" s="335"/>
      <c r="P82" s="14"/>
    </row>
    <row r="83" spans="1:16" ht="16.5" thickBot="1">
      <c r="A83" s="67"/>
      <c r="B83" s="36"/>
      <c r="C83" s="37"/>
      <c r="D83" s="38"/>
      <c r="E83" s="39"/>
      <c r="F83" s="40"/>
      <c r="G83" s="41"/>
      <c r="H83" s="40"/>
      <c r="I83" s="41"/>
      <c r="J83" s="40"/>
      <c r="K83" s="42"/>
      <c r="L83" s="40"/>
      <c r="M83" s="41"/>
      <c r="N83" s="335"/>
      <c r="P83" s="14"/>
    </row>
    <row r="84" spans="1:16" ht="15.75">
      <c r="A84" s="66" t="s">
        <v>38</v>
      </c>
      <c r="B84" s="43">
        <v>2.5</v>
      </c>
      <c r="C84" s="44" t="s">
        <v>61</v>
      </c>
      <c r="D84" s="45"/>
      <c r="E84" s="46">
        <v>2.61</v>
      </c>
      <c r="F84" s="34">
        <v>40</v>
      </c>
      <c r="G84" s="35">
        <v>105</v>
      </c>
      <c r="H84" s="34">
        <v>42</v>
      </c>
      <c r="I84" s="35">
        <v>110</v>
      </c>
      <c r="J84" s="34">
        <v>44</v>
      </c>
      <c r="K84" s="187">
        <v>115</v>
      </c>
      <c r="L84" s="34">
        <v>47</v>
      </c>
      <c r="M84" s="35">
        <v>123</v>
      </c>
      <c r="N84" s="336"/>
      <c r="P84" s="14"/>
    </row>
    <row r="85" spans="1:16" ht="16.5" thickBot="1">
      <c r="A85" s="67"/>
      <c r="B85" s="47"/>
      <c r="C85" s="48"/>
      <c r="D85" s="49"/>
      <c r="E85" s="50"/>
      <c r="F85" s="40"/>
      <c r="G85" s="41"/>
      <c r="H85" s="40"/>
      <c r="I85" s="41"/>
      <c r="J85" s="40"/>
      <c r="K85" s="42"/>
      <c r="L85" s="40"/>
      <c r="M85" s="41"/>
      <c r="N85" s="336"/>
      <c r="P85" s="14"/>
    </row>
    <row r="86" spans="1:16">
      <c r="A86" s="393" t="s">
        <v>38</v>
      </c>
      <c r="B86" s="395">
        <v>3.2</v>
      </c>
      <c r="C86" s="407" t="s">
        <v>34</v>
      </c>
      <c r="D86" s="407"/>
      <c r="E86" s="408">
        <v>2.6107999999999998</v>
      </c>
      <c r="F86" s="387">
        <v>44</v>
      </c>
      <c r="G86" s="391">
        <v>115</v>
      </c>
      <c r="H86" s="387">
        <v>46</v>
      </c>
      <c r="I86" s="391">
        <f>H86*E86</f>
        <v>120.09679999999999</v>
      </c>
      <c r="J86" s="387">
        <v>47</v>
      </c>
      <c r="K86" s="385">
        <v>123</v>
      </c>
      <c r="L86" s="387">
        <v>49</v>
      </c>
      <c r="M86" s="391">
        <f>L86*E86</f>
        <v>127.92919999999999</v>
      </c>
      <c r="N86" s="336"/>
      <c r="P86" s="14"/>
    </row>
    <row r="87" spans="1:16" ht="15.75" thickBot="1">
      <c r="A87" s="399"/>
      <c r="B87" s="406"/>
      <c r="C87" s="402"/>
      <c r="D87" s="402"/>
      <c r="E87" s="409"/>
      <c r="F87" s="388"/>
      <c r="G87" s="398"/>
      <c r="H87" s="388"/>
      <c r="I87" s="398"/>
      <c r="J87" s="388"/>
      <c r="K87" s="386"/>
      <c r="L87" s="388"/>
      <c r="M87" s="398"/>
      <c r="N87" s="336"/>
      <c r="P87" s="14"/>
    </row>
    <row r="88" spans="1:16" ht="15.75">
      <c r="A88" s="392" t="s">
        <v>38</v>
      </c>
      <c r="B88" s="394">
        <v>3.2</v>
      </c>
      <c r="C88" s="396" t="s">
        <v>33</v>
      </c>
      <c r="D88" s="396"/>
      <c r="E88" s="33">
        <v>2.98</v>
      </c>
      <c r="F88" s="389">
        <v>44</v>
      </c>
      <c r="G88" s="390">
        <f>F88*E88</f>
        <v>131.12</v>
      </c>
      <c r="H88" s="389">
        <v>46</v>
      </c>
      <c r="I88" s="390">
        <f>H88*E88</f>
        <v>137.08000000000001</v>
      </c>
      <c r="J88" s="389">
        <v>47</v>
      </c>
      <c r="K88" s="390">
        <f>J88*E88</f>
        <v>140.06</v>
      </c>
      <c r="L88" s="389">
        <v>49</v>
      </c>
      <c r="M88" s="390">
        <f>L88*E88</f>
        <v>146.02000000000001</v>
      </c>
      <c r="N88" s="335"/>
    </row>
    <row r="89" spans="1:16" ht="16.5" thickBot="1">
      <c r="A89" s="393"/>
      <c r="B89" s="395"/>
      <c r="C89" s="397"/>
      <c r="D89" s="397"/>
      <c r="E89" s="51"/>
      <c r="F89" s="387"/>
      <c r="G89" s="391"/>
      <c r="H89" s="387"/>
      <c r="I89" s="391"/>
      <c r="J89" s="387"/>
      <c r="K89" s="391"/>
      <c r="L89" s="387"/>
      <c r="M89" s="391"/>
      <c r="N89" s="335"/>
    </row>
    <row r="90" spans="1:16" ht="16.5" thickBot="1">
      <c r="A90" s="304" t="s">
        <v>38</v>
      </c>
      <c r="B90" s="58">
        <v>3.2</v>
      </c>
      <c r="C90" s="302" t="s">
        <v>62</v>
      </c>
      <c r="D90" s="303"/>
      <c r="E90" s="61">
        <v>4.67</v>
      </c>
      <c r="F90" s="62">
        <v>46</v>
      </c>
      <c r="G90" s="63">
        <v>215</v>
      </c>
      <c r="H90" s="62">
        <v>48</v>
      </c>
      <c r="I90" s="63">
        <v>225</v>
      </c>
      <c r="J90" s="62">
        <v>50</v>
      </c>
      <c r="K90" s="63">
        <v>234</v>
      </c>
      <c r="L90" s="62">
        <v>52</v>
      </c>
      <c r="M90" s="63">
        <v>243</v>
      </c>
      <c r="N90" s="27"/>
    </row>
    <row r="91" spans="1:16" ht="30.75" thickBot="1">
      <c r="A91" s="305"/>
      <c r="B91" s="58">
        <v>3.2</v>
      </c>
      <c r="C91" s="302" t="s">
        <v>63</v>
      </c>
      <c r="D91" s="303"/>
      <c r="E91" s="61">
        <v>3.35</v>
      </c>
      <c r="F91" s="62">
        <v>42</v>
      </c>
      <c r="G91" s="63">
        <v>141</v>
      </c>
      <c r="H91" s="62">
        <v>44</v>
      </c>
      <c r="I91" s="63">
        <v>148</v>
      </c>
      <c r="J91" s="62">
        <v>46</v>
      </c>
      <c r="K91" s="63">
        <v>154</v>
      </c>
      <c r="L91" s="62">
        <v>48</v>
      </c>
      <c r="M91" s="63">
        <v>161</v>
      </c>
      <c r="N91" s="27" t="s">
        <v>68</v>
      </c>
    </row>
    <row r="92" spans="1:16" ht="30">
      <c r="A92" s="68" t="s">
        <v>64</v>
      </c>
      <c r="B92" s="52"/>
      <c r="C92" s="53"/>
      <c r="D92" s="54"/>
      <c r="E92" s="51"/>
      <c r="F92" s="55"/>
      <c r="G92" s="56"/>
      <c r="H92" s="55"/>
      <c r="I92" s="56"/>
      <c r="J92" s="55"/>
      <c r="K92" s="57"/>
      <c r="L92" s="55"/>
      <c r="M92" s="56"/>
      <c r="N92" s="27" t="s">
        <v>69</v>
      </c>
    </row>
    <row r="93" spans="1:16" ht="30">
      <c r="A93" s="68" t="s">
        <v>65</v>
      </c>
      <c r="B93" s="52">
        <v>3.2</v>
      </c>
      <c r="C93" s="53" t="s">
        <v>62</v>
      </c>
      <c r="D93" s="54"/>
      <c r="E93" s="51">
        <v>4.67</v>
      </c>
      <c r="F93" s="55">
        <v>62</v>
      </c>
      <c r="G93" s="56">
        <v>290</v>
      </c>
      <c r="H93" s="55">
        <v>64</v>
      </c>
      <c r="I93" s="56">
        <v>300</v>
      </c>
      <c r="J93" s="55">
        <v>66</v>
      </c>
      <c r="K93" s="56">
        <v>310</v>
      </c>
      <c r="L93" s="55">
        <v>69</v>
      </c>
      <c r="M93" s="56">
        <v>322</v>
      </c>
      <c r="N93" s="27" t="s">
        <v>70</v>
      </c>
    </row>
    <row r="94" spans="1:16" ht="15.75">
      <c r="A94" s="68" t="s">
        <v>66</v>
      </c>
      <c r="B94" s="52"/>
      <c r="C94" s="53"/>
      <c r="D94" s="54"/>
      <c r="E94" s="51"/>
      <c r="F94" s="55"/>
      <c r="G94" s="56"/>
      <c r="H94" s="55"/>
      <c r="I94" s="56"/>
      <c r="J94" s="55"/>
      <c r="K94" s="57"/>
      <c r="L94" s="55"/>
      <c r="M94" s="56"/>
      <c r="N94" s="27" t="s">
        <v>71</v>
      </c>
    </row>
    <row r="95" spans="1:16" ht="16.5" thickBot="1">
      <c r="A95" s="69" t="s">
        <v>67</v>
      </c>
      <c r="B95" s="36"/>
      <c r="C95" s="48"/>
      <c r="D95" s="49"/>
      <c r="E95" s="39"/>
      <c r="F95" s="40"/>
      <c r="G95" s="41"/>
      <c r="H95" s="40"/>
      <c r="I95" s="41"/>
      <c r="J95" s="40"/>
      <c r="K95" s="42"/>
      <c r="L95" s="40"/>
      <c r="M95" s="41"/>
      <c r="N95" s="27" t="s">
        <v>181</v>
      </c>
    </row>
    <row r="96" spans="1:16" ht="1.5" customHeight="1" thickBot="1">
      <c r="A96" s="304"/>
      <c r="B96" s="58"/>
      <c r="C96" s="59"/>
      <c r="D96" s="60"/>
      <c r="E96" s="61"/>
      <c r="F96" s="62"/>
      <c r="G96" s="63"/>
      <c r="H96" s="62"/>
      <c r="I96" s="63"/>
      <c r="J96" s="62"/>
      <c r="K96" s="63"/>
      <c r="L96" s="62"/>
      <c r="M96" s="63"/>
      <c r="N96" s="27"/>
    </row>
    <row r="97" spans="1:14" ht="24" hidden="1" customHeight="1" thickBot="1">
      <c r="A97" s="305"/>
      <c r="B97" s="58"/>
      <c r="C97" s="59"/>
      <c r="D97" s="60"/>
      <c r="E97" s="61"/>
      <c r="F97" s="62"/>
      <c r="G97" s="63"/>
      <c r="H97" s="62"/>
      <c r="I97" s="63"/>
      <c r="J97" s="62"/>
      <c r="K97" s="63"/>
      <c r="L97" s="62"/>
      <c r="M97" s="63"/>
      <c r="N97" s="27"/>
    </row>
    <row r="98" spans="1:14" ht="16.5" thickBot="1">
      <c r="A98" s="294" t="s">
        <v>35</v>
      </c>
      <c r="B98" s="58">
        <v>16</v>
      </c>
      <c r="C98" s="300" t="s">
        <v>179</v>
      </c>
      <c r="D98" s="299"/>
      <c r="E98" s="61">
        <v>5.03</v>
      </c>
      <c r="F98" s="62">
        <v>95</v>
      </c>
      <c r="G98" s="63">
        <f>F98*E98</f>
        <v>477.85</v>
      </c>
      <c r="H98" s="62">
        <v>105</v>
      </c>
      <c r="I98" s="58">
        <f>H98*E98</f>
        <v>528.15</v>
      </c>
      <c r="J98" s="62">
        <v>107</v>
      </c>
      <c r="K98" s="63">
        <f>J98*E98</f>
        <v>538.21</v>
      </c>
      <c r="L98" s="62">
        <v>110</v>
      </c>
      <c r="M98" s="63">
        <f>L98*E98</f>
        <v>553.30000000000007</v>
      </c>
    </row>
    <row r="99" spans="1:14" ht="16.5" thickBot="1">
      <c r="A99" s="294" t="s">
        <v>35</v>
      </c>
      <c r="B99" s="58">
        <v>16</v>
      </c>
      <c r="C99" s="300" t="s">
        <v>180</v>
      </c>
      <c r="D99" s="299"/>
      <c r="E99" s="61">
        <v>4.625</v>
      </c>
      <c r="F99" s="62">
        <v>130</v>
      </c>
      <c r="G99" s="63">
        <f>F99*E99</f>
        <v>601.25</v>
      </c>
      <c r="H99" s="62">
        <v>135</v>
      </c>
      <c r="I99" s="58">
        <f>H99*E99</f>
        <v>624.375</v>
      </c>
      <c r="J99" s="62">
        <v>138</v>
      </c>
      <c r="K99" s="63">
        <f>J99*E99</f>
        <v>638.25</v>
      </c>
      <c r="L99" s="62">
        <v>145</v>
      </c>
      <c r="M99" s="63">
        <f>L99*E99</f>
        <v>670.625</v>
      </c>
    </row>
    <row r="100" spans="1:14" ht="16.5" thickBot="1">
      <c r="A100" s="294" t="s">
        <v>35</v>
      </c>
      <c r="B100" s="58">
        <v>18</v>
      </c>
      <c r="C100" s="300" t="s">
        <v>180</v>
      </c>
      <c r="D100" s="299"/>
      <c r="E100" s="61">
        <v>4.625</v>
      </c>
      <c r="F100" s="62">
        <v>145</v>
      </c>
      <c r="G100" s="63">
        <f>F100*E100</f>
        <v>670.625</v>
      </c>
      <c r="H100" s="62">
        <v>152</v>
      </c>
      <c r="I100" s="58">
        <f>H100*E100</f>
        <v>703</v>
      </c>
      <c r="J100" s="62">
        <v>166</v>
      </c>
      <c r="K100" s="63">
        <f>J100*E100</f>
        <v>767.75</v>
      </c>
      <c r="L100" s="62">
        <v>170</v>
      </c>
      <c r="M100" s="63">
        <f>L100*E100</f>
        <v>786.25</v>
      </c>
    </row>
    <row r="101" spans="1:14" ht="16.5" thickBot="1">
      <c r="A101" s="294" t="s">
        <v>35</v>
      </c>
      <c r="B101" s="58">
        <v>22</v>
      </c>
      <c r="C101" s="300" t="s">
        <v>180</v>
      </c>
      <c r="D101" s="299"/>
      <c r="E101" s="61">
        <v>4.625</v>
      </c>
      <c r="F101" s="62">
        <v>178</v>
      </c>
      <c r="G101" s="63">
        <f>F101*E101</f>
        <v>823.25</v>
      </c>
      <c r="H101" s="62">
        <v>186</v>
      </c>
      <c r="I101" s="58">
        <f>H101*E101</f>
        <v>860.25</v>
      </c>
      <c r="J101" s="62">
        <v>198</v>
      </c>
      <c r="K101" s="63">
        <f>J101*E101</f>
        <v>915.75</v>
      </c>
      <c r="L101" s="62">
        <v>202</v>
      </c>
      <c r="M101" s="63">
        <f>L101*E101</f>
        <v>934.25</v>
      </c>
    </row>
    <row r="102" spans="1:14" ht="16.5" thickBot="1">
      <c r="A102" s="400" t="s">
        <v>36</v>
      </c>
      <c r="B102" s="36">
        <v>9</v>
      </c>
      <c r="C102" s="402" t="s">
        <v>33</v>
      </c>
      <c r="D102" s="402"/>
      <c r="E102" s="39">
        <v>2.98</v>
      </c>
      <c r="F102" s="210"/>
      <c r="G102" s="62">
        <v>465</v>
      </c>
      <c r="H102" s="212"/>
      <c r="I102" s="62">
        <v>490</v>
      </c>
      <c r="J102" s="212"/>
      <c r="K102" s="62">
        <v>500</v>
      </c>
      <c r="L102" s="212"/>
      <c r="M102" s="62">
        <v>510</v>
      </c>
      <c r="N102" s="17"/>
    </row>
    <row r="103" spans="1:14" ht="16.5" thickBot="1">
      <c r="A103" s="400"/>
      <c r="B103" s="58">
        <v>9</v>
      </c>
      <c r="C103" s="403" t="s">
        <v>37</v>
      </c>
      <c r="D103" s="403"/>
      <c r="E103" s="61">
        <v>3.13</v>
      </c>
      <c r="F103" s="211"/>
      <c r="G103" s="62">
        <v>565</v>
      </c>
      <c r="H103" s="65"/>
      <c r="I103" s="62">
        <v>575</v>
      </c>
      <c r="J103" s="65"/>
      <c r="K103" s="62">
        <v>585</v>
      </c>
      <c r="L103" s="65"/>
      <c r="M103" s="62">
        <v>595</v>
      </c>
    </row>
    <row r="104" spans="1:14" ht="16.5" thickBot="1">
      <c r="A104" s="400"/>
      <c r="B104" s="58">
        <v>12</v>
      </c>
      <c r="C104" s="404" t="s">
        <v>33</v>
      </c>
      <c r="D104" s="405"/>
      <c r="E104" s="64">
        <v>2.98</v>
      </c>
      <c r="F104" s="65"/>
      <c r="G104" s="62">
        <v>600</v>
      </c>
      <c r="H104" s="65"/>
      <c r="I104" s="62">
        <v>615</v>
      </c>
      <c r="J104" s="65"/>
      <c r="K104" s="62">
        <v>625</v>
      </c>
      <c r="L104" s="65"/>
      <c r="M104" s="62">
        <v>640</v>
      </c>
    </row>
    <row r="105" spans="1:14" ht="16.5" thickBot="1">
      <c r="A105" s="401"/>
      <c r="B105" s="58">
        <v>12</v>
      </c>
      <c r="C105" s="404" t="s">
        <v>37</v>
      </c>
      <c r="D105" s="405"/>
      <c r="E105" s="64">
        <v>3.13</v>
      </c>
      <c r="F105" s="65"/>
      <c r="G105" s="62">
        <v>735</v>
      </c>
      <c r="H105" s="65"/>
      <c r="I105" s="62">
        <v>745</v>
      </c>
      <c r="J105" s="65"/>
      <c r="K105" s="62">
        <v>760</v>
      </c>
      <c r="L105" s="65"/>
      <c r="M105" s="62">
        <v>775</v>
      </c>
    </row>
  </sheetData>
  <mergeCells count="95">
    <mergeCell ref="H86:H87"/>
    <mergeCell ref="I86:I87"/>
    <mergeCell ref="J86:J87"/>
    <mergeCell ref="B86:B87"/>
    <mergeCell ref="C86:D87"/>
    <mergeCell ref="E86:E87"/>
    <mergeCell ref="F86:F87"/>
    <mergeCell ref="G86:G87"/>
    <mergeCell ref="A102:A105"/>
    <mergeCell ref="C102:D102"/>
    <mergeCell ref="C103:D103"/>
    <mergeCell ref="C105:D105"/>
    <mergeCell ref="C104:D104"/>
    <mergeCell ref="A96:A97"/>
    <mergeCell ref="K86:K87"/>
    <mergeCell ref="L86:L87"/>
    <mergeCell ref="L88:L89"/>
    <mergeCell ref="M88:M89"/>
    <mergeCell ref="A88:A89"/>
    <mergeCell ref="B88:B89"/>
    <mergeCell ref="C88:D89"/>
    <mergeCell ref="F88:F89"/>
    <mergeCell ref="G88:G89"/>
    <mergeCell ref="H88:H89"/>
    <mergeCell ref="I88:I89"/>
    <mergeCell ref="J88:J89"/>
    <mergeCell ref="K88:K89"/>
    <mergeCell ref="M86:M87"/>
    <mergeCell ref="A86:A87"/>
    <mergeCell ref="A72:A73"/>
    <mergeCell ref="C72:C73"/>
    <mergeCell ref="F78:G78"/>
    <mergeCell ref="A78:A81"/>
    <mergeCell ref="B78:B81"/>
    <mergeCell ref="C78:D81"/>
    <mergeCell ref="E78:E81"/>
    <mergeCell ref="A74:A75"/>
    <mergeCell ref="C74:C75"/>
    <mergeCell ref="A76:M77"/>
    <mergeCell ref="H78:I78"/>
    <mergeCell ref="J78:K78"/>
    <mergeCell ref="A9:A17"/>
    <mergeCell ref="C9:C17"/>
    <mergeCell ref="A25:A34"/>
    <mergeCell ref="C25:C34"/>
    <mergeCell ref="A35:A41"/>
    <mergeCell ref="C35:C41"/>
    <mergeCell ref="A18:A24"/>
    <mergeCell ref="C18:C24"/>
    <mergeCell ref="A1:M1"/>
    <mergeCell ref="A2:M2"/>
    <mergeCell ref="A5:M5"/>
    <mergeCell ref="A6:A8"/>
    <mergeCell ref="B6:B8"/>
    <mergeCell ref="C6:C8"/>
    <mergeCell ref="D6:K6"/>
    <mergeCell ref="L6:L8"/>
    <mergeCell ref="M6:M8"/>
    <mergeCell ref="D7:E7"/>
    <mergeCell ref="F7:G7"/>
    <mergeCell ref="H7:I7"/>
    <mergeCell ref="J7:K7"/>
    <mergeCell ref="A4:M4"/>
    <mergeCell ref="N82:N83"/>
    <mergeCell ref="N88:N89"/>
    <mergeCell ref="N84:N85"/>
    <mergeCell ref="N86:N87"/>
    <mergeCell ref="H44:I44"/>
    <mergeCell ref="J44:K44"/>
    <mergeCell ref="L78:M78"/>
    <mergeCell ref="M43:M45"/>
    <mergeCell ref="L43:L45"/>
    <mergeCell ref="D43:K43"/>
    <mergeCell ref="A67:M67"/>
    <mergeCell ref="A70:A71"/>
    <mergeCell ref="C70:C71"/>
    <mergeCell ref="A55:A60"/>
    <mergeCell ref="F79:G79"/>
    <mergeCell ref="H79:I79"/>
    <mergeCell ref="A90:A91"/>
    <mergeCell ref="A46:A54"/>
    <mergeCell ref="C46:C54"/>
    <mergeCell ref="A42:M42"/>
    <mergeCell ref="A68:A69"/>
    <mergeCell ref="C68:C69"/>
    <mergeCell ref="B43:B45"/>
    <mergeCell ref="C43:C45"/>
    <mergeCell ref="A43:A45"/>
    <mergeCell ref="D44:E44"/>
    <mergeCell ref="F44:G44"/>
    <mergeCell ref="C55:C60"/>
    <mergeCell ref="A61:A66"/>
    <mergeCell ref="C61:C66"/>
    <mergeCell ref="J79:K79"/>
    <mergeCell ref="L79:M79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3"/>
  <sheetViews>
    <sheetView workbookViewId="0">
      <selection activeCell="B12" sqref="B12"/>
    </sheetView>
  </sheetViews>
  <sheetFormatPr defaultRowHeight="15"/>
  <cols>
    <col min="1" max="1" width="37.7109375" customWidth="1"/>
    <col min="2" max="2" width="14.7109375" customWidth="1"/>
    <col min="3" max="3" width="25.85546875" customWidth="1"/>
    <col min="4" max="4" width="16.85546875" customWidth="1"/>
    <col min="5" max="5" width="23.42578125" customWidth="1"/>
  </cols>
  <sheetData>
    <row r="1" spans="1:13" ht="16.5" thickBot="1">
      <c r="A1" s="289" t="s">
        <v>177</v>
      </c>
      <c r="B1" s="290"/>
      <c r="C1" s="291"/>
      <c r="D1" s="25"/>
      <c r="E1" s="26"/>
      <c r="F1" s="26"/>
      <c r="G1" s="26"/>
      <c r="H1" s="26"/>
      <c r="I1" s="26"/>
      <c r="J1" s="26"/>
      <c r="K1" s="26"/>
      <c r="L1" s="26"/>
      <c r="M1" s="26"/>
    </row>
    <row r="2" spans="1:13" ht="15" customHeight="1" thickBot="1">
      <c r="A2" s="292" t="s">
        <v>178</v>
      </c>
      <c r="B2" s="290"/>
      <c r="C2" s="291"/>
      <c r="D2" s="25"/>
      <c r="E2" s="26"/>
      <c r="F2" s="26"/>
      <c r="G2" s="26"/>
      <c r="H2" s="26"/>
      <c r="I2" s="26"/>
      <c r="J2" s="26"/>
      <c r="K2" s="26"/>
      <c r="L2" s="26"/>
      <c r="M2" s="26"/>
    </row>
    <row r="3" spans="1:13" ht="15" customHeight="1" thickBot="1">
      <c r="A3" s="292" t="s">
        <v>185</v>
      </c>
      <c r="B3" s="290"/>
      <c r="C3" s="293"/>
      <c r="D3" s="25"/>
      <c r="E3" s="26"/>
      <c r="F3" s="26"/>
      <c r="G3" s="26"/>
      <c r="H3" s="26"/>
      <c r="I3" s="26"/>
      <c r="J3" s="26"/>
      <c r="K3" s="26"/>
      <c r="L3" s="26"/>
      <c r="M3" s="26"/>
    </row>
    <row r="4" spans="1:13" ht="16.5" customHeight="1">
      <c r="A4" s="196" t="s">
        <v>40</v>
      </c>
      <c r="B4" s="197" t="s">
        <v>58</v>
      </c>
      <c r="C4" s="198" t="s">
        <v>41</v>
      </c>
    </row>
    <row r="5" spans="1:13" ht="15.75">
      <c r="A5" s="199" t="s">
        <v>42</v>
      </c>
      <c r="B5" s="191" t="s">
        <v>43</v>
      </c>
      <c r="C5" s="200">
        <v>6700</v>
      </c>
    </row>
    <row r="6" spans="1:13" ht="15.75">
      <c r="A6" s="199" t="s">
        <v>44</v>
      </c>
      <c r="B6" s="191" t="s">
        <v>43</v>
      </c>
      <c r="C6" s="200">
        <v>6700</v>
      </c>
    </row>
    <row r="7" spans="1:13" ht="15.75">
      <c r="A7" s="199" t="s">
        <v>45</v>
      </c>
      <c r="B7" s="191" t="s">
        <v>43</v>
      </c>
      <c r="C7" s="200">
        <v>6700</v>
      </c>
    </row>
    <row r="8" spans="1:13" ht="15.75">
      <c r="A8" s="199" t="s">
        <v>46</v>
      </c>
      <c r="B8" s="191" t="s">
        <v>43</v>
      </c>
      <c r="C8" s="200">
        <v>6700</v>
      </c>
    </row>
    <row r="9" spans="1:13" ht="15.75">
      <c r="A9" s="199" t="s">
        <v>54</v>
      </c>
      <c r="B9" s="191" t="s">
        <v>43</v>
      </c>
      <c r="C9" s="200">
        <v>6700</v>
      </c>
    </row>
    <row r="10" spans="1:13" ht="15.75">
      <c r="A10" s="199" t="s">
        <v>55</v>
      </c>
      <c r="B10" s="191" t="s">
        <v>43</v>
      </c>
      <c r="C10" s="200">
        <v>6700</v>
      </c>
    </row>
    <row r="11" spans="1:13" ht="15.75">
      <c r="A11" s="199" t="s">
        <v>56</v>
      </c>
      <c r="B11" s="191" t="s">
        <v>43</v>
      </c>
      <c r="C11" s="200">
        <v>6700</v>
      </c>
    </row>
    <row r="12" spans="1:13" ht="15.75">
      <c r="A12" s="201" t="s">
        <v>52</v>
      </c>
      <c r="B12" s="192" t="s">
        <v>43</v>
      </c>
      <c r="C12" s="202">
        <v>6700</v>
      </c>
    </row>
    <row r="13" spans="1:13" ht="15.75">
      <c r="A13" s="199" t="s">
        <v>53</v>
      </c>
      <c r="B13" s="191" t="s">
        <v>43</v>
      </c>
      <c r="C13" s="200">
        <v>6700</v>
      </c>
    </row>
    <row r="14" spans="1:13" ht="15.75">
      <c r="A14" s="199" t="s">
        <v>51</v>
      </c>
      <c r="B14" s="191" t="s">
        <v>43</v>
      </c>
      <c r="C14" s="200">
        <v>6700</v>
      </c>
    </row>
    <row r="15" spans="1:13" ht="15.75">
      <c r="A15" s="199" t="s">
        <v>50</v>
      </c>
      <c r="B15" s="191" t="s">
        <v>43</v>
      </c>
      <c r="C15" s="200">
        <v>6700</v>
      </c>
    </row>
    <row r="16" spans="1:13" ht="15.75">
      <c r="A16" s="199" t="s">
        <v>49</v>
      </c>
      <c r="B16" s="191" t="s">
        <v>43</v>
      </c>
      <c r="C16" s="200">
        <v>6700</v>
      </c>
    </row>
    <row r="17" spans="1:3" ht="15.75">
      <c r="A17" s="199" t="s">
        <v>48</v>
      </c>
      <c r="B17" s="191" t="s">
        <v>43</v>
      </c>
      <c r="C17" s="200">
        <v>6700</v>
      </c>
    </row>
    <row r="18" spans="1:3" ht="16.5" thickBot="1">
      <c r="A18" s="203" t="s">
        <v>47</v>
      </c>
      <c r="B18" s="193" t="s">
        <v>43</v>
      </c>
      <c r="C18" s="204">
        <v>6700</v>
      </c>
    </row>
    <row r="19" spans="1:3" ht="15.75" customHeight="1" thickBot="1">
      <c r="A19" s="188" t="s">
        <v>40</v>
      </c>
      <c r="B19" s="189" t="s">
        <v>58</v>
      </c>
      <c r="C19" s="190" t="s">
        <v>76</v>
      </c>
    </row>
    <row r="20" spans="1:3" ht="15.75">
      <c r="A20" s="205" t="s">
        <v>80</v>
      </c>
      <c r="B20" s="194" t="s">
        <v>79</v>
      </c>
      <c r="C20" s="202">
        <v>75</v>
      </c>
    </row>
    <row r="21" spans="1:3" ht="15.75">
      <c r="A21" s="206" t="s">
        <v>81</v>
      </c>
      <c r="B21" s="195" t="s">
        <v>79</v>
      </c>
      <c r="C21" s="200">
        <v>85</v>
      </c>
    </row>
    <row r="22" spans="1:3" ht="15.75">
      <c r="A22" s="206" t="s">
        <v>82</v>
      </c>
      <c r="B22" s="195" t="s">
        <v>79</v>
      </c>
      <c r="C22" s="200">
        <v>600</v>
      </c>
    </row>
    <row r="23" spans="1:3" ht="16.5" thickBot="1">
      <c r="A23" s="207" t="s">
        <v>77</v>
      </c>
      <c r="B23" s="208" t="s">
        <v>78</v>
      </c>
      <c r="C23" s="209">
        <v>550</v>
      </c>
    </row>
  </sheetData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84"/>
  <sheetViews>
    <sheetView workbookViewId="0">
      <selection activeCell="D8" sqref="D8:E45"/>
    </sheetView>
  </sheetViews>
  <sheetFormatPr defaultRowHeight="15"/>
  <cols>
    <col min="1" max="1" width="27.5703125" customWidth="1"/>
    <col min="2" max="2" width="16.28515625" customWidth="1"/>
    <col min="3" max="3" width="10.28515625" customWidth="1"/>
    <col min="4" max="4" width="14.140625" customWidth="1"/>
    <col min="5" max="5" width="23.7109375" customWidth="1"/>
    <col min="6" max="6" width="10.85546875" customWidth="1"/>
  </cols>
  <sheetData>
    <row r="1" spans="1:11" ht="16.5" thickBot="1">
      <c r="A1" s="285" t="s">
        <v>175</v>
      </c>
      <c r="B1" s="286"/>
      <c r="C1" s="242"/>
      <c r="D1" s="242"/>
      <c r="E1" s="242"/>
      <c r="F1" s="242"/>
      <c r="G1" s="242"/>
      <c r="H1" s="242"/>
      <c r="I1" s="242"/>
      <c r="J1" s="242"/>
      <c r="K1" s="243"/>
    </row>
    <row r="2" spans="1:11" ht="16.5" thickBot="1">
      <c r="A2" s="285" t="s">
        <v>176</v>
      </c>
      <c r="B2" s="287"/>
      <c r="C2" s="287"/>
      <c r="D2" s="287"/>
      <c r="E2" s="287"/>
      <c r="F2" s="287"/>
      <c r="G2" s="287"/>
      <c r="H2" s="287"/>
      <c r="I2" s="287"/>
      <c r="J2" s="287"/>
      <c r="K2" s="288"/>
    </row>
    <row r="3" spans="1:11" ht="16.5" thickBot="1">
      <c r="A3" s="285" t="s">
        <v>186</v>
      </c>
      <c r="B3" s="287"/>
      <c r="C3" s="287"/>
      <c r="D3" s="287"/>
      <c r="E3" s="287"/>
      <c r="F3" s="287"/>
      <c r="G3" s="287"/>
      <c r="H3" s="287"/>
      <c r="I3" s="287"/>
      <c r="J3" s="287"/>
      <c r="K3" s="288"/>
    </row>
    <row r="4" spans="1:11" ht="16.5" thickBot="1">
      <c r="A4" s="285" t="s">
        <v>187</v>
      </c>
      <c r="B4" s="287"/>
      <c r="C4" s="287"/>
      <c r="D4" s="287"/>
      <c r="E4" s="287"/>
      <c r="F4" s="287"/>
      <c r="G4" s="287"/>
      <c r="H4" s="287"/>
      <c r="I4" s="287"/>
      <c r="J4" s="287"/>
      <c r="K4" s="288"/>
    </row>
    <row r="5" spans="1:11" ht="15.75" thickBot="1">
      <c r="A5" s="427" t="s">
        <v>84</v>
      </c>
      <c r="B5" s="428"/>
      <c r="C5" s="428"/>
      <c r="D5" s="428"/>
      <c r="E5" s="428"/>
      <c r="F5" s="428"/>
      <c r="G5" s="428"/>
      <c r="H5" s="428"/>
      <c r="I5" s="428"/>
      <c r="J5" s="428"/>
      <c r="K5" s="429"/>
    </row>
    <row r="6" spans="1:11">
      <c r="A6" s="430" t="s">
        <v>85</v>
      </c>
      <c r="B6" s="432" t="s">
        <v>86</v>
      </c>
      <c r="C6" s="432" t="s">
        <v>87</v>
      </c>
      <c r="D6" s="432" t="s">
        <v>88</v>
      </c>
      <c r="E6" s="432"/>
      <c r="F6" s="432" t="s">
        <v>89</v>
      </c>
      <c r="G6" s="434" t="s">
        <v>90</v>
      </c>
      <c r="H6" s="436" t="s">
        <v>91</v>
      </c>
      <c r="I6" s="436"/>
      <c r="J6" s="436" t="s">
        <v>92</v>
      </c>
      <c r="K6" s="437"/>
    </row>
    <row r="7" spans="1:11" ht="26.25" thickBot="1">
      <c r="A7" s="431"/>
      <c r="B7" s="433"/>
      <c r="C7" s="433"/>
      <c r="D7" s="244" t="s">
        <v>93</v>
      </c>
      <c r="E7" s="244" t="s">
        <v>94</v>
      </c>
      <c r="F7" s="433"/>
      <c r="G7" s="435"/>
      <c r="H7" s="245" t="s">
        <v>95</v>
      </c>
      <c r="I7" s="244" t="s">
        <v>96</v>
      </c>
      <c r="J7" s="245" t="s">
        <v>95</v>
      </c>
      <c r="K7" s="246" t="s">
        <v>96</v>
      </c>
    </row>
    <row r="8" spans="1:11" ht="15.75" thickBot="1">
      <c r="A8" s="247" t="s">
        <v>97</v>
      </c>
      <c r="B8" s="248" t="s">
        <v>98</v>
      </c>
      <c r="C8" s="410">
        <v>16</v>
      </c>
      <c r="D8" s="413" t="s">
        <v>156</v>
      </c>
      <c r="E8" s="414"/>
      <c r="F8" s="249">
        <v>5.8</v>
      </c>
      <c r="G8" s="250">
        <v>33</v>
      </c>
      <c r="H8" s="251">
        <v>185</v>
      </c>
      <c r="I8" s="251">
        <f>H8*F8</f>
        <v>1073</v>
      </c>
      <c r="J8" s="252">
        <v>235</v>
      </c>
      <c r="K8" s="253">
        <f>J8*F8</f>
        <v>1363</v>
      </c>
    </row>
    <row r="9" spans="1:11" ht="15.75" thickBot="1">
      <c r="A9" s="254" t="s">
        <v>99</v>
      </c>
      <c r="B9" s="255" t="s">
        <v>100</v>
      </c>
      <c r="C9" s="411"/>
      <c r="D9" s="415"/>
      <c r="E9" s="416"/>
      <c r="F9" s="256">
        <v>5.8</v>
      </c>
      <c r="G9" s="257">
        <v>33</v>
      </c>
      <c r="H9" s="258">
        <v>180</v>
      </c>
      <c r="I9" s="258">
        <f>H9*F9</f>
        <v>1044</v>
      </c>
      <c r="J9" s="259">
        <v>230</v>
      </c>
      <c r="K9" s="260">
        <f>J9*F9</f>
        <v>1334</v>
      </c>
    </row>
    <row r="10" spans="1:11">
      <c r="A10" s="223" t="s">
        <v>158</v>
      </c>
      <c r="B10" s="261" t="s">
        <v>159</v>
      </c>
      <c r="C10" s="411"/>
      <c r="D10" s="415"/>
      <c r="E10" s="416"/>
      <c r="F10" s="264">
        <v>5.8</v>
      </c>
      <c r="G10" s="224">
        <v>33</v>
      </c>
      <c r="H10" s="225">
        <v>185</v>
      </c>
      <c r="I10" s="225">
        <f t="shared" ref="I10:I45" si="0">H10*F10</f>
        <v>1073</v>
      </c>
      <c r="J10" s="226">
        <v>235</v>
      </c>
      <c r="K10" s="227">
        <f t="shared" ref="K10:K45" si="1">J10*F10</f>
        <v>1363</v>
      </c>
    </row>
    <row r="11" spans="1:11">
      <c r="A11" s="219" t="s">
        <v>101</v>
      </c>
      <c r="B11" s="262" t="s">
        <v>102</v>
      </c>
      <c r="C11" s="411"/>
      <c r="D11" s="415"/>
      <c r="E11" s="416"/>
      <c r="F11" s="265">
        <v>5.8</v>
      </c>
      <c r="G11" s="213">
        <v>33</v>
      </c>
      <c r="H11" s="214">
        <v>185</v>
      </c>
      <c r="I11" s="214">
        <f t="shared" si="0"/>
        <v>1073</v>
      </c>
      <c r="J11" s="215">
        <v>235</v>
      </c>
      <c r="K11" s="220">
        <f t="shared" si="1"/>
        <v>1363</v>
      </c>
    </row>
    <row r="12" spans="1:11" ht="15.75" thickBot="1">
      <c r="A12" s="228" t="s">
        <v>103</v>
      </c>
      <c r="B12" s="263" t="s">
        <v>104</v>
      </c>
      <c r="C12" s="411"/>
      <c r="D12" s="415"/>
      <c r="E12" s="416"/>
      <c r="F12" s="266">
        <v>5.8</v>
      </c>
      <c r="G12" s="229">
        <v>33</v>
      </c>
      <c r="H12" s="230">
        <v>185</v>
      </c>
      <c r="I12" s="230">
        <f t="shared" si="0"/>
        <v>1073</v>
      </c>
      <c r="J12" s="231">
        <v>235</v>
      </c>
      <c r="K12" s="232">
        <f t="shared" si="1"/>
        <v>1363</v>
      </c>
    </row>
    <row r="13" spans="1:11">
      <c r="A13" s="267" t="s">
        <v>105</v>
      </c>
      <c r="B13" s="268" t="s">
        <v>106</v>
      </c>
      <c r="C13" s="411"/>
      <c r="D13" s="415"/>
      <c r="E13" s="416"/>
      <c r="F13" s="272">
        <v>5.8</v>
      </c>
      <c r="G13" s="273">
        <v>33</v>
      </c>
      <c r="H13" s="274">
        <v>185</v>
      </c>
      <c r="I13" s="274">
        <f t="shared" si="0"/>
        <v>1073</v>
      </c>
      <c r="J13" s="275">
        <v>235</v>
      </c>
      <c r="K13" s="276">
        <f t="shared" si="1"/>
        <v>1363</v>
      </c>
    </row>
    <row r="14" spans="1:11">
      <c r="A14" s="221" t="s">
        <v>107</v>
      </c>
      <c r="B14" s="269" t="s">
        <v>108</v>
      </c>
      <c r="C14" s="411"/>
      <c r="D14" s="415"/>
      <c r="E14" s="416"/>
      <c r="F14" s="277">
        <v>5.8</v>
      </c>
      <c r="G14" s="216">
        <v>33</v>
      </c>
      <c r="H14" s="217">
        <v>185</v>
      </c>
      <c r="I14" s="217">
        <f t="shared" si="0"/>
        <v>1073</v>
      </c>
      <c r="J14" s="218">
        <v>235</v>
      </c>
      <c r="K14" s="222">
        <f t="shared" si="1"/>
        <v>1363</v>
      </c>
    </row>
    <row r="15" spans="1:11" ht="15.75" thickBot="1">
      <c r="A15" s="270" t="s">
        <v>109</v>
      </c>
      <c r="B15" s="271" t="s">
        <v>110</v>
      </c>
      <c r="C15" s="411"/>
      <c r="D15" s="415"/>
      <c r="E15" s="416"/>
      <c r="F15" s="278">
        <v>5.8</v>
      </c>
      <c r="G15" s="279">
        <v>33</v>
      </c>
      <c r="H15" s="280">
        <v>185</v>
      </c>
      <c r="I15" s="280">
        <f t="shared" si="0"/>
        <v>1073</v>
      </c>
      <c r="J15" s="281">
        <v>235</v>
      </c>
      <c r="K15" s="282">
        <f t="shared" si="1"/>
        <v>1363</v>
      </c>
    </row>
    <row r="16" spans="1:11">
      <c r="A16" s="223" t="s">
        <v>111</v>
      </c>
      <c r="B16" s="261" t="s">
        <v>112</v>
      </c>
      <c r="C16" s="411"/>
      <c r="D16" s="415"/>
      <c r="E16" s="416"/>
      <c r="F16" s="264">
        <v>5.8</v>
      </c>
      <c r="G16" s="224">
        <v>33</v>
      </c>
      <c r="H16" s="225">
        <v>185</v>
      </c>
      <c r="I16" s="225">
        <f t="shared" si="0"/>
        <v>1073</v>
      </c>
      <c r="J16" s="226">
        <v>235</v>
      </c>
      <c r="K16" s="227">
        <f t="shared" si="1"/>
        <v>1363</v>
      </c>
    </row>
    <row r="17" spans="1:11" ht="15.75" thickBot="1">
      <c r="A17" s="228" t="s">
        <v>113</v>
      </c>
      <c r="B17" s="283" t="s">
        <v>114</v>
      </c>
      <c r="C17" s="411"/>
      <c r="D17" s="415"/>
      <c r="E17" s="416"/>
      <c r="F17" s="266">
        <v>5.8</v>
      </c>
      <c r="G17" s="229">
        <v>33</v>
      </c>
      <c r="H17" s="230">
        <v>185</v>
      </c>
      <c r="I17" s="230">
        <f t="shared" si="0"/>
        <v>1073</v>
      </c>
      <c r="J17" s="231">
        <v>235</v>
      </c>
      <c r="K17" s="232">
        <f t="shared" si="1"/>
        <v>1363</v>
      </c>
    </row>
    <row r="18" spans="1:11">
      <c r="A18" s="267" t="s">
        <v>115</v>
      </c>
      <c r="B18" s="268" t="s">
        <v>116</v>
      </c>
      <c r="C18" s="411"/>
      <c r="D18" s="415"/>
      <c r="E18" s="416"/>
      <c r="F18" s="272">
        <v>5.8</v>
      </c>
      <c r="G18" s="273">
        <v>33</v>
      </c>
      <c r="H18" s="274">
        <v>195</v>
      </c>
      <c r="I18" s="274">
        <f t="shared" si="0"/>
        <v>1131</v>
      </c>
      <c r="J18" s="275">
        <v>245</v>
      </c>
      <c r="K18" s="276">
        <f t="shared" si="1"/>
        <v>1421</v>
      </c>
    </row>
    <row r="19" spans="1:11" ht="15.75" thickBot="1">
      <c r="A19" s="270" t="s">
        <v>117</v>
      </c>
      <c r="B19" s="271" t="s">
        <v>118</v>
      </c>
      <c r="C19" s="411"/>
      <c r="D19" s="415"/>
      <c r="E19" s="416"/>
      <c r="F19" s="278">
        <v>5.8</v>
      </c>
      <c r="G19" s="279">
        <v>33</v>
      </c>
      <c r="H19" s="280">
        <v>195</v>
      </c>
      <c r="I19" s="280">
        <f t="shared" si="0"/>
        <v>1131</v>
      </c>
      <c r="J19" s="281">
        <v>245</v>
      </c>
      <c r="K19" s="282">
        <f t="shared" si="1"/>
        <v>1421</v>
      </c>
    </row>
    <row r="20" spans="1:11">
      <c r="A20" s="223" t="s">
        <v>119</v>
      </c>
      <c r="B20" s="261" t="s">
        <v>120</v>
      </c>
      <c r="C20" s="411"/>
      <c r="D20" s="415"/>
      <c r="E20" s="416"/>
      <c r="F20" s="264">
        <v>5.8</v>
      </c>
      <c r="G20" s="224">
        <v>33</v>
      </c>
      <c r="H20" s="225">
        <v>185</v>
      </c>
      <c r="I20" s="225">
        <f t="shared" si="0"/>
        <v>1073</v>
      </c>
      <c r="J20" s="226">
        <v>235</v>
      </c>
      <c r="K20" s="227">
        <f t="shared" si="1"/>
        <v>1363</v>
      </c>
    </row>
    <row r="21" spans="1:11">
      <c r="A21" s="219" t="s">
        <v>121</v>
      </c>
      <c r="B21" s="262" t="s">
        <v>122</v>
      </c>
      <c r="C21" s="411"/>
      <c r="D21" s="415"/>
      <c r="E21" s="416"/>
      <c r="F21" s="265">
        <v>5.8</v>
      </c>
      <c r="G21" s="213">
        <v>33</v>
      </c>
      <c r="H21" s="214">
        <v>185</v>
      </c>
      <c r="I21" s="214">
        <f t="shared" si="0"/>
        <v>1073</v>
      </c>
      <c r="J21" s="215">
        <v>235</v>
      </c>
      <c r="K21" s="220">
        <f t="shared" si="1"/>
        <v>1363</v>
      </c>
    </row>
    <row r="22" spans="1:11">
      <c r="A22" s="219" t="s">
        <v>123</v>
      </c>
      <c r="B22" s="284" t="s">
        <v>124</v>
      </c>
      <c r="C22" s="411"/>
      <c r="D22" s="415"/>
      <c r="E22" s="416"/>
      <c r="F22" s="265">
        <v>5.8</v>
      </c>
      <c r="G22" s="213">
        <v>33</v>
      </c>
      <c r="H22" s="214">
        <v>185</v>
      </c>
      <c r="I22" s="214">
        <f t="shared" si="0"/>
        <v>1073</v>
      </c>
      <c r="J22" s="215">
        <v>235</v>
      </c>
      <c r="K22" s="220">
        <f t="shared" si="1"/>
        <v>1363</v>
      </c>
    </row>
    <row r="23" spans="1:11" ht="15.75" thickBot="1">
      <c r="A23" s="228" t="s">
        <v>161</v>
      </c>
      <c r="B23" s="283" t="s">
        <v>162</v>
      </c>
      <c r="C23" s="411"/>
      <c r="D23" s="415"/>
      <c r="E23" s="416"/>
      <c r="F23" s="266">
        <v>5.8</v>
      </c>
      <c r="G23" s="229">
        <v>33</v>
      </c>
      <c r="H23" s="230">
        <v>185</v>
      </c>
      <c r="I23" s="230">
        <f>H23*F23</f>
        <v>1073</v>
      </c>
      <c r="J23" s="231">
        <v>235</v>
      </c>
      <c r="K23" s="232">
        <f>J23*F23</f>
        <v>1363</v>
      </c>
    </row>
    <row r="24" spans="1:11" ht="15.75" thickBot="1">
      <c r="A24" s="254" t="s">
        <v>160</v>
      </c>
      <c r="B24" s="255" t="s">
        <v>125</v>
      </c>
      <c r="C24" s="411"/>
      <c r="D24" s="415"/>
      <c r="E24" s="416"/>
      <c r="F24" s="256">
        <v>5.8</v>
      </c>
      <c r="G24" s="257">
        <v>33</v>
      </c>
      <c r="H24" s="258">
        <v>185</v>
      </c>
      <c r="I24" s="258">
        <f t="shared" si="0"/>
        <v>1073</v>
      </c>
      <c r="J24" s="259">
        <v>235</v>
      </c>
      <c r="K24" s="260">
        <f t="shared" si="1"/>
        <v>1363</v>
      </c>
    </row>
    <row r="25" spans="1:11">
      <c r="A25" s="223" t="s">
        <v>126</v>
      </c>
      <c r="B25" s="261" t="s">
        <v>127</v>
      </c>
      <c r="C25" s="411"/>
      <c r="D25" s="415"/>
      <c r="E25" s="416"/>
      <c r="F25" s="264">
        <v>5.8</v>
      </c>
      <c r="G25" s="224">
        <v>33</v>
      </c>
      <c r="H25" s="225">
        <v>195</v>
      </c>
      <c r="I25" s="225">
        <f t="shared" si="0"/>
        <v>1131</v>
      </c>
      <c r="J25" s="226">
        <v>245</v>
      </c>
      <c r="K25" s="227">
        <f t="shared" si="1"/>
        <v>1421</v>
      </c>
    </row>
    <row r="26" spans="1:11" ht="15.75" thickBot="1">
      <c r="A26" s="228" t="s">
        <v>128</v>
      </c>
      <c r="B26" s="263" t="s">
        <v>129</v>
      </c>
      <c r="C26" s="411"/>
      <c r="D26" s="415"/>
      <c r="E26" s="416"/>
      <c r="F26" s="266">
        <v>5.8</v>
      </c>
      <c r="G26" s="229">
        <v>33</v>
      </c>
      <c r="H26" s="230">
        <v>195</v>
      </c>
      <c r="I26" s="230">
        <f t="shared" si="0"/>
        <v>1131</v>
      </c>
      <c r="J26" s="231">
        <v>245</v>
      </c>
      <c r="K26" s="232">
        <f t="shared" si="1"/>
        <v>1421</v>
      </c>
    </row>
    <row r="27" spans="1:11">
      <c r="A27" s="267" t="s">
        <v>130</v>
      </c>
      <c r="B27" s="268" t="s">
        <v>131</v>
      </c>
      <c r="C27" s="411"/>
      <c r="D27" s="415"/>
      <c r="E27" s="416"/>
      <c r="F27" s="272">
        <v>5.8</v>
      </c>
      <c r="G27" s="273">
        <v>33</v>
      </c>
      <c r="H27" s="274">
        <v>185</v>
      </c>
      <c r="I27" s="274">
        <f t="shared" si="0"/>
        <v>1073</v>
      </c>
      <c r="J27" s="275">
        <v>235</v>
      </c>
      <c r="K27" s="276">
        <f t="shared" si="1"/>
        <v>1363</v>
      </c>
    </row>
    <row r="28" spans="1:11" ht="15.75" thickBot="1">
      <c r="A28" s="270" t="s">
        <v>132</v>
      </c>
      <c r="B28" s="271" t="s">
        <v>133</v>
      </c>
      <c r="C28" s="411"/>
      <c r="D28" s="415"/>
      <c r="E28" s="416"/>
      <c r="F28" s="278">
        <v>5.8</v>
      </c>
      <c r="G28" s="279">
        <v>33</v>
      </c>
      <c r="H28" s="280">
        <v>185</v>
      </c>
      <c r="I28" s="280">
        <f t="shared" si="0"/>
        <v>1073</v>
      </c>
      <c r="J28" s="281">
        <v>235</v>
      </c>
      <c r="K28" s="282">
        <f t="shared" si="1"/>
        <v>1363</v>
      </c>
    </row>
    <row r="29" spans="1:11">
      <c r="A29" s="223" t="s">
        <v>134</v>
      </c>
      <c r="B29" s="261" t="s">
        <v>135</v>
      </c>
      <c r="C29" s="411"/>
      <c r="D29" s="415"/>
      <c r="E29" s="416"/>
      <c r="F29" s="264">
        <v>5.8</v>
      </c>
      <c r="G29" s="224">
        <v>33</v>
      </c>
      <c r="H29" s="225">
        <v>195</v>
      </c>
      <c r="I29" s="225">
        <f t="shared" si="0"/>
        <v>1131</v>
      </c>
      <c r="J29" s="226">
        <v>245</v>
      </c>
      <c r="K29" s="227">
        <f t="shared" si="1"/>
        <v>1421</v>
      </c>
    </row>
    <row r="30" spans="1:11" ht="15.75" thickBot="1">
      <c r="A30" s="228" t="s">
        <v>136</v>
      </c>
      <c r="B30" s="263" t="s">
        <v>137</v>
      </c>
      <c r="C30" s="411"/>
      <c r="D30" s="415"/>
      <c r="E30" s="416"/>
      <c r="F30" s="266">
        <v>5.8</v>
      </c>
      <c r="G30" s="229">
        <v>33</v>
      </c>
      <c r="H30" s="230">
        <v>185</v>
      </c>
      <c r="I30" s="230">
        <f t="shared" si="0"/>
        <v>1073</v>
      </c>
      <c r="J30" s="231">
        <v>235</v>
      </c>
      <c r="K30" s="232">
        <f t="shared" si="1"/>
        <v>1363</v>
      </c>
    </row>
    <row r="31" spans="1:11" ht="15.75" thickBot="1">
      <c r="A31" s="254" t="s">
        <v>163</v>
      </c>
      <c r="B31" s="255" t="s">
        <v>164</v>
      </c>
      <c r="C31" s="411"/>
      <c r="D31" s="415"/>
      <c r="E31" s="416"/>
      <c r="F31" s="256">
        <v>5.8</v>
      </c>
      <c r="G31" s="257">
        <v>33</v>
      </c>
      <c r="H31" s="258">
        <v>205</v>
      </c>
      <c r="I31" s="258">
        <f>H31*F31</f>
        <v>1189</v>
      </c>
      <c r="J31" s="259">
        <v>255</v>
      </c>
      <c r="K31" s="260">
        <f>J31*F31</f>
        <v>1479</v>
      </c>
    </row>
    <row r="32" spans="1:11" ht="15.75" thickBot="1">
      <c r="A32" s="247" t="s">
        <v>138</v>
      </c>
      <c r="B32" s="248" t="s">
        <v>139</v>
      </c>
      <c r="C32" s="411"/>
      <c r="D32" s="415"/>
      <c r="E32" s="416"/>
      <c r="F32" s="249">
        <v>5.8</v>
      </c>
      <c r="G32" s="250">
        <v>33</v>
      </c>
      <c r="H32" s="251">
        <v>185</v>
      </c>
      <c r="I32" s="251">
        <f t="shared" si="0"/>
        <v>1073</v>
      </c>
      <c r="J32" s="252">
        <v>235</v>
      </c>
      <c r="K32" s="253">
        <f t="shared" si="1"/>
        <v>1363</v>
      </c>
    </row>
    <row r="33" spans="1:11">
      <c r="A33" s="267" t="s">
        <v>140</v>
      </c>
      <c r="B33" s="268" t="s">
        <v>141</v>
      </c>
      <c r="C33" s="411"/>
      <c r="D33" s="415"/>
      <c r="E33" s="416"/>
      <c r="F33" s="272">
        <v>5.8</v>
      </c>
      <c r="G33" s="273">
        <v>33</v>
      </c>
      <c r="H33" s="274">
        <v>185</v>
      </c>
      <c r="I33" s="274">
        <f t="shared" si="0"/>
        <v>1073</v>
      </c>
      <c r="J33" s="275">
        <v>235</v>
      </c>
      <c r="K33" s="276">
        <f t="shared" si="1"/>
        <v>1363</v>
      </c>
    </row>
    <row r="34" spans="1:11">
      <c r="A34" s="221" t="s">
        <v>142</v>
      </c>
      <c r="B34" s="269" t="s">
        <v>143</v>
      </c>
      <c r="C34" s="411"/>
      <c r="D34" s="415"/>
      <c r="E34" s="416"/>
      <c r="F34" s="277">
        <v>5.8</v>
      </c>
      <c r="G34" s="216">
        <v>33</v>
      </c>
      <c r="H34" s="217">
        <v>185</v>
      </c>
      <c r="I34" s="217">
        <f t="shared" si="0"/>
        <v>1073</v>
      </c>
      <c r="J34" s="218">
        <v>235</v>
      </c>
      <c r="K34" s="222">
        <f t="shared" si="1"/>
        <v>1363</v>
      </c>
    </row>
    <row r="35" spans="1:11">
      <c r="A35" s="221" t="s">
        <v>144</v>
      </c>
      <c r="B35" s="269" t="s">
        <v>145</v>
      </c>
      <c r="C35" s="411"/>
      <c r="D35" s="415"/>
      <c r="E35" s="416"/>
      <c r="F35" s="277">
        <v>5.8</v>
      </c>
      <c r="G35" s="216">
        <v>33</v>
      </c>
      <c r="H35" s="217">
        <v>195</v>
      </c>
      <c r="I35" s="217">
        <f t="shared" si="0"/>
        <v>1131</v>
      </c>
      <c r="J35" s="218">
        <v>245</v>
      </c>
      <c r="K35" s="222">
        <f t="shared" si="1"/>
        <v>1421</v>
      </c>
    </row>
    <row r="36" spans="1:11">
      <c r="A36" s="221" t="s">
        <v>146</v>
      </c>
      <c r="B36" s="269" t="s">
        <v>147</v>
      </c>
      <c r="C36" s="411"/>
      <c r="D36" s="415"/>
      <c r="E36" s="416"/>
      <c r="F36" s="277">
        <v>5.8</v>
      </c>
      <c r="G36" s="216">
        <v>33</v>
      </c>
      <c r="H36" s="217">
        <v>185</v>
      </c>
      <c r="I36" s="217">
        <f t="shared" si="0"/>
        <v>1073</v>
      </c>
      <c r="J36" s="218">
        <v>235</v>
      </c>
      <c r="K36" s="222">
        <f t="shared" si="1"/>
        <v>1363</v>
      </c>
    </row>
    <row r="37" spans="1:11">
      <c r="A37" s="221" t="s">
        <v>165</v>
      </c>
      <c r="B37" s="269" t="s">
        <v>168</v>
      </c>
      <c r="C37" s="411"/>
      <c r="D37" s="415"/>
      <c r="E37" s="416"/>
      <c r="F37" s="277">
        <v>5.8</v>
      </c>
      <c r="G37" s="216">
        <v>33</v>
      </c>
      <c r="H37" s="217">
        <v>185</v>
      </c>
      <c r="I37" s="217">
        <f>H37*F37</f>
        <v>1073</v>
      </c>
      <c r="J37" s="218">
        <v>235</v>
      </c>
      <c r="K37" s="222">
        <f>J37*F37</f>
        <v>1363</v>
      </c>
    </row>
    <row r="38" spans="1:11">
      <c r="A38" s="221" t="s">
        <v>166</v>
      </c>
      <c r="B38" s="269" t="s">
        <v>169</v>
      </c>
      <c r="C38" s="411"/>
      <c r="D38" s="415"/>
      <c r="E38" s="416"/>
      <c r="F38" s="277">
        <v>5.8</v>
      </c>
      <c r="G38" s="216">
        <v>33</v>
      </c>
      <c r="H38" s="217">
        <v>185</v>
      </c>
      <c r="I38" s="217">
        <f>H38*F38</f>
        <v>1073</v>
      </c>
      <c r="J38" s="218">
        <v>235</v>
      </c>
      <c r="K38" s="222">
        <f>J38*F38</f>
        <v>1363</v>
      </c>
    </row>
    <row r="39" spans="1:11">
      <c r="A39" s="221" t="s">
        <v>167</v>
      </c>
      <c r="B39" s="269" t="s">
        <v>170</v>
      </c>
      <c r="C39" s="411"/>
      <c r="D39" s="415"/>
      <c r="E39" s="416"/>
      <c r="F39" s="277">
        <v>5.8</v>
      </c>
      <c r="G39" s="216">
        <v>33</v>
      </c>
      <c r="H39" s="217">
        <v>185</v>
      </c>
      <c r="I39" s="217">
        <f>H39*F39</f>
        <v>1073</v>
      </c>
      <c r="J39" s="218">
        <v>235</v>
      </c>
      <c r="K39" s="222">
        <f>J39*F39</f>
        <v>1363</v>
      </c>
    </row>
    <row r="40" spans="1:11" ht="15.75" thickBot="1">
      <c r="A40" s="270" t="s">
        <v>148</v>
      </c>
      <c r="B40" s="271" t="s">
        <v>149</v>
      </c>
      <c r="C40" s="411"/>
      <c r="D40" s="415"/>
      <c r="E40" s="416"/>
      <c r="F40" s="278">
        <v>5.8</v>
      </c>
      <c r="G40" s="279">
        <v>33</v>
      </c>
      <c r="H40" s="280">
        <v>185</v>
      </c>
      <c r="I40" s="280">
        <f t="shared" si="0"/>
        <v>1073</v>
      </c>
      <c r="J40" s="281">
        <v>235</v>
      </c>
      <c r="K40" s="282">
        <f t="shared" si="1"/>
        <v>1363</v>
      </c>
    </row>
    <row r="41" spans="1:11" ht="15.75" thickBot="1">
      <c r="A41" s="247" t="s">
        <v>150</v>
      </c>
      <c r="B41" s="248" t="s">
        <v>151</v>
      </c>
      <c r="C41" s="411"/>
      <c r="D41" s="415"/>
      <c r="E41" s="416"/>
      <c r="F41" s="249">
        <v>5.8</v>
      </c>
      <c r="G41" s="250">
        <v>33</v>
      </c>
      <c r="H41" s="251">
        <v>185</v>
      </c>
      <c r="I41" s="251">
        <f t="shared" si="0"/>
        <v>1073</v>
      </c>
      <c r="J41" s="252">
        <v>235</v>
      </c>
      <c r="K41" s="253">
        <f t="shared" si="1"/>
        <v>1363</v>
      </c>
    </row>
    <row r="42" spans="1:11" ht="15.75" thickBot="1">
      <c r="A42" s="254" t="s">
        <v>171</v>
      </c>
      <c r="B42" s="255" t="s">
        <v>172</v>
      </c>
      <c r="C42" s="411"/>
      <c r="D42" s="415"/>
      <c r="E42" s="416"/>
      <c r="F42" s="256">
        <v>5.8</v>
      </c>
      <c r="G42" s="257">
        <v>33</v>
      </c>
      <c r="H42" s="258">
        <v>185</v>
      </c>
      <c r="I42" s="258">
        <f t="shared" si="0"/>
        <v>1073</v>
      </c>
      <c r="J42" s="259">
        <v>235</v>
      </c>
      <c r="K42" s="260">
        <f t="shared" si="1"/>
        <v>1363</v>
      </c>
    </row>
    <row r="43" spans="1:11">
      <c r="A43" s="223" t="s">
        <v>173</v>
      </c>
      <c r="B43" s="261" t="s">
        <v>174</v>
      </c>
      <c r="C43" s="411"/>
      <c r="D43" s="415"/>
      <c r="E43" s="416"/>
      <c r="F43" s="264">
        <v>5.8</v>
      </c>
      <c r="G43" s="224">
        <v>33</v>
      </c>
      <c r="H43" s="225">
        <v>185</v>
      </c>
      <c r="I43" s="225">
        <f>H43*F43</f>
        <v>1073</v>
      </c>
      <c r="J43" s="226">
        <v>235</v>
      </c>
      <c r="K43" s="227">
        <f>J43*F43</f>
        <v>1363</v>
      </c>
    </row>
    <row r="44" spans="1:11">
      <c r="A44" s="219" t="s">
        <v>152</v>
      </c>
      <c r="B44" s="262" t="s">
        <v>153</v>
      </c>
      <c r="C44" s="411"/>
      <c r="D44" s="415"/>
      <c r="E44" s="416"/>
      <c r="F44" s="265">
        <v>5.8</v>
      </c>
      <c r="G44" s="213">
        <v>33</v>
      </c>
      <c r="H44" s="214">
        <v>185</v>
      </c>
      <c r="I44" s="214">
        <f t="shared" si="0"/>
        <v>1073</v>
      </c>
      <c r="J44" s="215">
        <v>235</v>
      </c>
      <c r="K44" s="220">
        <f t="shared" si="1"/>
        <v>1363</v>
      </c>
    </row>
    <row r="45" spans="1:11" ht="15.75" thickBot="1">
      <c r="A45" s="228" t="s">
        <v>154</v>
      </c>
      <c r="B45" s="263" t="s">
        <v>155</v>
      </c>
      <c r="C45" s="412"/>
      <c r="D45" s="417"/>
      <c r="E45" s="418"/>
      <c r="F45" s="266">
        <v>5.8</v>
      </c>
      <c r="G45" s="229">
        <v>33</v>
      </c>
      <c r="H45" s="230">
        <v>185</v>
      </c>
      <c r="I45" s="230">
        <f t="shared" si="0"/>
        <v>1073</v>
      </c>
      <c r="J45" s="231">
        <v>235</v>
      </c>
      <c r="K45" s="232">
        <f t="shared" si="1"/>
        <v>1363</v>
      </c>
    </row>
    <row r="46" spans="1:11" ht="15" customHeight="1" thickBot="1">
      <c r="A46" s="233"/>
      <c r="B46" s="234"/>
      <c r="C46" s="235"/>
      <c r="D46" s="236"/>
      <c r="E46" s="236"/>
      <c r="F46" s="237"/>
      <c r="G46" s="238"/>
      <c r="H46" s="239"/>
      <c r="I46" s="239"/>
      <c r="J46" s="240"/>
      <c r="K46" s="241"/>
    </row>
    <row r="47" spans="1:11" ht="15.75" thickBot="1">
      <c r="A47" s="247" t="s">
        <v>97</v>
      </c>
      <c r="B47" s="248" t="s">
        <v>98</v>
      </c>
      <c r="C47" s="419">
        <v>16</v>
      </c>
      <c r="D47" s="422" t="s">
        <v>157</v>
      </c>
      <c r="E47" s="423"/>
      <c r="F47" s="249">
        <v>4.63</v>
      </c>
      <c r="G47" s="250">
        <v>33</v>
      </c>
      <c r="H47" s="251">
        <v>185</v>
      </c>
      <c r="I47" s="251">
        <f>H47*F47</f>
        <v>856.55</v>
      </c>
      <c r="J47" s="252">
        <v>235</v>
      </c>
      <c r="K47" s="253">
        <f>J47*F47</f>
        <v>1088.05</v>
      </c>
    </row>
    <row r="48" spans="1:11" ht="15.75" thickBot="1">
      <c r="A48" s="254" t="s">
        <v>99</v>
      </c>
      <c r="B48" s="255" t="s">
        <v>100</v>
      </c>
      <c r="C48" s="420"/>
      <c r="D48" s="415"/>
      <c r="E48" s="424"/>
      <c r="F48" s="256">
        <v>4.63</v>
      </c>
      <c r="G48" s="257">
        <v>33</v>
      </c>
      <c r="H48" s="258">
        <v>180</v>
      </c>
      <c r="I48" s="258">
        <f>H48*F48</f>
        <v>833.4</v>
      </c>
      <c r="J48" s="259">
        <v>230</v>
      </c>
      <c r="K48" s="260">
        <f>J48*F48</f>
        <v>1064.8999999999999</v>
      </c>
    </row>
    <row r="49" spans="1:11">
      <c r="A49" s="223" t="s">
        <v>158</v>
      </c>
      <c r="B49" s="261" t="s">
        <v>159</v>
      </c>
      <c r="C49" s="420"/>
      <c r="D49" s="415"/>
      <c r="E49" s="424"/>
      <c r="F49" s="264">
        <v>4.63</v>
      </c>
      <c r="G49" s="224">
        <v>33</v>
      </c>
      <c r="H49" s="225">
        <v>185</v>
      </c>
      <c r="I49" s="225">
        <f t="shared" ref="I49:I84" si="2">H49*F49</f>
        <v>856.55</v>
      </c>
      <c r="J49" s="226">
        <v>230</v>
      </c>
      <c r="K49" s="227">
        <f t="shared" ref="K49:K84" si="3">J49*F49</f>
        <v>1064.8999999999999</v>
      </c>
    </row>
    <row r="50" spans="1:11">
      <c r="A50" s="219" t="s">
        <v>101</v>
      </c>
      <c r="B50" s="262" t="s">
        <v>102</v>
      </c>
      <c r="C50" s="420"/>
      <c r="D50" s="415"/>
      <c r="E50" s="424"/>
      <c r="F50" s="265">
        <v>4.63</v>
      </c>
      <c r="G50" s="213">
        <v>33</v>
      </c>
      <c r="H50" s="214">
        <v>185</v>
      </c>
      <c r="I50" s="214">
        <f t="shared" si="2"/>
        <v>856.55</v>
      </c>
      <c r="J50" s="215">
        <v>230</v>
      </c>
      <c r="K50" s="220">
        <f t="shared" si="3"/>
        <v>1064.8999999999999</v>
      </c>
    </row>
    <row r="51" spans="1:11" ht="15.75" thickBot="1">
      <c r="A51" s="228" t="s">
        <v>103</v>
      </c>
      <c r="B51" s="263" t="s">
        <v>104</v>
      </c>
      <c r="C51" s="420"/>
      <c r="D51" s="415"/>
      <c r="E51" s="424"/>
      <c r="F51" s="266">
        <v>4.63</v>
      </c>
      <c r="G51" s="229">
        <v>33</v>
      </c>
      <c r="H51" s="230">
        <v>185</v>
      </c>
      <c r="I51" s="230">
        <f t="shared" si="2"/>
        <v>856.55</v>
      </c>
      <c r="J51" s="231">
        <v>230</v>
      </c>
      <c r="K51" s="232">
        <f t="shared" si="3"/>
        <v>1064.8999999999999</v>
      </c>
    </row>
    <row r="52" spans="1:11">
      <c r="A52" s="267" t="s">
        <v>105</v>
      </c>
      <c r="B52" s="268" t="s">
        <v>106</v>
      </c>
      <c r="C52" s="420"/>
      <c r="D52" s="415"/>
      <c r="E52" s="424"/>
      <c r="F52" s="272">
        <v>4.63</v>
      </c>
      <c r="G52" s="273">
        <v>33</v>
      </c>
      <c r="H52" s="274">
        <v>185</v>
      </c>
      <c r="I52" s="274">
        <f t="shared" si="2"/>
        <v>856.55</v>
      </c>
      <c r="J52" s="275">
        <v>235</v>
      </c>
      <c r="K52" s="276">
        <f t="shared" si="3"/>
        <v>1088.05</v>
      </c>
    </row>
    <row r="53" spans="1:11">
      <c r="A53" s="221" t="s">
        <v>107</v>
      </c>
      <c r="B53" s="269" t="s">
        <v>108</v>
      </c>
      <c r="C53" s="420"/>
      <c r="D53" s="415"/>
      <c r="E53" s="424"/>
      <c r="F53" s="277">
        <v>4.63</v>
      </c>
      <c r="G53" s="216">
        <v>33</v>
      </c>
      <c r="H53" s="217">
        <v>185</v>
      </c>
      <c r="I53" s="217">
        <f t="shared" si="2"/>
        <v>856.55</v>
      </c>
      <c r="J53" s="218">
        <v>235</v>
      </c>
      <c r="K53" s="222">
        <f t="shared" si="3"/>
        <v>1088.05</v>
      </c>
    </row>
    <row r="54" spans="1:11" ht="15.75" thickBot="1">
      <c r="A54" s="270" t="s">
        <v>109</v>
      </c>
      <c r="B54" s="271" t="s">
        <v>110</v>
      </c>
      <c r="C54" s="420"/>
      <c r="D54" s="415"/>
      <c r="E54" s="424"/>
      <c r="F54" s="278">
        <v>4.63</v>
      </c>
      <c r="G54" s="279">
        <v>33</v>
      </c>
      <c r="H54" s="280">
        <v>185</v>
      </c>
      <c r="I54" s="280">
        <f t="shared" si="2"/>
        <v>856.55</v>
      </c>
      <c r="J54" s="281">
        <v>235</v>
      </c>
      <c r="K54" s="282">
        <f t="shared" si="3"/>
        <v>1088.05</v>
      </c>
    </row>
    <row r="55" spans="1:11">
      <c r="A55" s="223" t="s">
        <v>111</v>
      </c>
      <c r="B55" s="261" t="s">
        <v>112</v>
      </c>
      <c r="C55" s="420"/>
      <c r="D55" s="415"/>
      <c r="E55" s="424"/>
      <c r="F55" s="264">
        <v>4.63</v>
      </c>
      <c r="G55" s="224">
        <v>33</v>
      </c>
      <c r="H55" s="225">
        <v>185</v>
      </c>
      <c r="I55" s="225">
        <f t="shared" si="2"/>
        <v>856.55</v>
      </c>
      <c r="J55" s="226">
        <v>235</v>
      </c>
      <c r="K55" s="227">
        <f t="shared" si="3"/>
        <v>1088.05</v>
      </c>
    </row>
    <row r="56" spans="1:11" ht="15.75" thickBot="1">
      <c r="A56" s="228" t="s">
        <v>113</v>
      </c>
      <c r="B56" s="283" t="s">
        <v>114</v>
      </c>
      <c r="C56" s="420"/>
      <c r="D56" s="415"/>
      <c r="E56" s="424"/>
      <c r="F56" s="266">
        <v>4.63</v>
      </c>
      <c r="G56" s="229">
        <v>33</v>
      </c>
      <c r="H56" s="230">
        <v>185</v>
      </c>
      <c r="I56" s="230">
        <f t="shared" si="2"/>
        <v>856.55</v>
      </c>
      <c r="J56" s="231">
        <v>235</v>
      </c>
      <c r="K56" s="232">
        <f t="shared" si="3"/>
        <v>1088.05</v>
      </c>
    </row>
    <row r="57" spans="1:11">
      <c r="A57" s="295" t="s">
        <v>115</v>
      </c>
      <c r="B57" s="296" t="s">
        <v>116</v>
      </c>
      <c r="C57" s="420"/>
      <c r="D57" s="415"/>
      <c r="E57" s="424"/>
      <c r="F57" s="272">
        <v>4.63</v>
      </c>
      <c r="G57" s="273">
        <v>33</v>
      </c>
      <c r="H57" s="274">
        <v>195</v>
      </c>
      <c r="I57" s="274">
        <f t="shared" si="2"/>
        <v>902.85</v>
      </c>
      <c r="J57" s="275">
        <v>245</v>
      </c>
      <c r="K57" s="276">
        <f t="shared" si="3"/>
        <v>1134.3499999999999</v>
      </c>
    </row>
    <row r="58" spans="1:11" ht="15.75" thickBot="1">
      <c r="A58" s="297" t="s">
        <v>117</v>
      </c>
      <c r="B58" s="298" t="s">
        <v>118</v>
      </c>
      <c r="C58" s="420"/>
      <c r="D58" s="415"/>
      <c r="E58" s="424"/>
      <c r="F58" s="278">
        <v>4.63</v>
      </c>
      <c r="G58" s="279">
        <v>33</v>
      </c>
      <c r="H58" s="280">
        <v>195</v>
      </c>
      <c r="I58" s="280">
        <f t="shared" si="2"/>
        <v>902.85</v>
      </c>
      <c r="J58" s="281">
        <v>245</v>
      </c>
      <c r="K58" s="282">
        <f t="shared" si="3"/>
        <v>1134.3499999999999</v>
      </c>
    </row>
    <row r="59" spans="1:11">
      <c r="A59" s="223" t="s">
        <v>119</v>
      </c>
      <c r="B59" s="261" t="s">
        <v>120</v>
      </c>
      <c r="C59" s="420"/>
      <c r="D59" s="415"/>
      <c r="E59" s="424"/>
      <c r="F59" s="264">
        <v>4.63</v>
      </c>
      <c r="G59" s="224">
        <v>33</v>
      </c>
      <c r="H59" s="225">
        <v>185</v>
      </c>
      <c r="I59" s="225">
        <f t="shared" si="2"/>
        <v>856.55</v>
      </c>
      <c r="J59" s="226">
        <v>235</v>
      </c>
      <c r="K59" s="227">
        <f t="shared" si="3"/>
        <v>1088.05</v>
      </c>
    </row>
    <row r="60" spans="1:11">
      <c r="A60" s="219" t="s">
        <v>121</v>
      </c>
      <c r="B60" s="262" t="s">
        <v>122</v>
      </c>
      <c r="C60" s="420"/>
      <c r="D60" s="415"/>
      <c r="E60" s="424"/>
      <c r="F60" s="265">
        <v>4.63</v>
      </c>
      <c r="G60" s="213">
        <v>33</v>
      </c>
      <c r="H60" s="214">
        <v>185</v>
      </c>
      <c r="I60" s="214">
        <f t="shared" si="2"/>
        <v>856.55</v>
      </c>
      <c r="J60" s="215">
        <v>235</v>
      </c>
      <c r="K60" s="220">
        <f t="shared" si="3"/>
        <v>1088.05</v>
      </c>
    </row>
    <row r="61" spans="1:11">
      <c r="A61" s="219" t="s">
        <v>123</v>
      </c>
      <c r="B61" s="284" t="s">
        <v>124</v>
      </c>
      <c r="C61" s="420"/>
      <c r="D61" s="415"/>
      <c r="E61" s="424"/>
      <c r="F61" s="265">
        <v>4.63</v>
      </c>
      <c r="G61" s="213">
        <v>33</v>
      </c>
      <c r="H61" s="214">
        <v>185</v>
      </c>
      <c r="I61" s="214">
        <f t="shared" si="2"/>
        <v>856.55</v>
      </c>
      <c r="J61" s="215">
        <v>235</v>
      </c>
      <c r="K61" s="220">
        <f t="shared" si="3"/>
        <v>1088.05</v>
      </c>
    </row>
    <row r="62" spans="1:11" ht="15.75" thickBot="1">
      <c r="A62" s="228" t="s">
        <v>161</v>
      </c>
      <c r="B62" s="283" t="s">
        <v>162</v>
      </c>
      <c r="C62" s="420"/>
      <c r="D62" s="415"/>
      <c r="E62" s="424"/>
      <c r="F62" s="266">
        <v>4.63</v>
      </c>
      <c r="G62" s="229">
        <v>33</v>
      </c>
      <c r="H62" s="230">
        <v>185</v>
      </c>
      <c r="I62" s="230">
        <f>H62*F62</f>
        <v>856.55</v>
      </c>
      <c r="J62" s="231">
        <v>235</v>
      </c>
      <c r="K62" s="232">
        <f>J62*F62</f>
        <v>1088.05</v>
      </c>
    </row>
    <row r="63" spans="1:11" ht="15.75" thickBot="1">
      <c r="A63" s="254" t="s">
        <v>160</v>
      </c>
      <c r="B63" s="255" t="s">
        <v>125</v>
      </c>
      <c r="C63" s="420"/>
      <c r="D63" s="415"/>
      <c r="E63" s="424"/>
      <c r="F63" s="256">
        <v>4.63</v>
      </c>
      <c r="G63" s="257">
        <v>33</v>
      </c>
      <c r="H63" s="258">
        <v>185</v>
      </c>
      <c r="I63" s="258">
        <f t="shared" si="2"/>
        <v>856.55</v>
      </c>
      <c r="J63" s="259">
        <v>235</v>
      </c>
      <c r="K63" s="260">
        <f t="shared" si="3"/>
        <v>1088.05</v>
      </c>
    </row>
    <row r="64" spans="1:11">
      <c r="A64" s="223" t="s">
        <v>126</v>
      </c>
      <c r="B64" s="261" t="s">
        <v>127</v>
      </c>
      <c r="C64" s="420"/>
      <c r="D64" s="415"/>
      <c r="E64" s="424"/>
      <c r="F64" s="264">
        <v>4.63</v>
      </c>
      <c r="G64" s="224">
        <v>33</v>
      </c>
      <c r="H64" s="225">
        <v>195</v>
      </c>
      <c r="I64" s="225">
        <f t="shared" si="2"/>
        <v>902.85</v>
      </c>
      <c r="J64" s="226">
        <v>245</v>
      </c>
      <c r="K64" s="227">
        <f t="shared" si="3"/>
        <v>1134.3499999999999</v>
      </c>
    </row>
    <row r="65" spans="1:11" ht="15.75" thickBot="1">
      <c r="A65" s="228" t="s">
        <v>128</v>
      </c>
      <c r="B65" s="263" t="s">
        <v>129</v>
      </c>
      <c r="C65" s="420"/>
      <c r="D65" s="415"/>
      <c r="E65" s="424"/>
      <c r="F65" s="266">
        <v>4.63</v>
      </c>
      <c r="G65" s="229">
        <v>33</v>
      </c>
      <c r="H65" s="230">
        <v>195</v>
      </c>
      <c r="I65" s="230">
        <f t="shared" si="2"/>
        <v>902.85</v>
      </c>
      <c r="J65" s="231">
        <v>245</v>
      </c>
      <c r="K65" s="232">
        <f t="shared" si="3"/>
        <v>1134.3499999999999</v>
      </c>
    </row>
    <row r="66" spans="1:11">
      <c r="A66" s="267" t="s">
        <v>130</v>
      </c>
      <c r="B66" s="268" t="s">
        <v>131</v>
      </c>
      <c r="C66" s="420"/>
      <c r="D66" s="415"/>
      <c r="E66" s="424"/>
      <c r="F66" s="272">
        <v>4.63</v>
      </c>
      <c r="G66" s="273">
        <v>33</v>
      </c>
      <c r="H66" s="274">
        <v>185</v>
      </c>
      <c r="I66" s="274">
        <f t="shared" si="2"/>
        <v>856.55</v>
      </c>
      <c r="J66" s="275">
        <v>235</v>
      </c>
      <c r="K66" s="276">
        <f t="shared" si="3"/>
        <v>1088.05</v>
      </c>
    </row>
    <row r="67" spans="1:11" ht="15.75" thickBot="1">
      <c r="A67" s="270" t="s">
        <v>132</v>
      </c>
      <c r="B67" s="271" t="s">
        <v>133</v>
      </c>
      <c r="C67" s="420"/>
      <c r="D67" s="415"/>
      <c r="E67" s="424"/>
      <c r="F67" s="278">
        <v>4.63</v>
      </c>
      <c r="G67" s="279">
        <v>33</v>
      </c>
      <c r="H67" s="280">
        <v>185</v>
      </c>
      <c r="I67" s="280">
        <f t="shared" si="2"/>
        <v>856.55</v>
      </c>
      <c r="J67" s="281">
        <v>235</v>
      </c>
      <c r="K67" s="282">
        <f t="shared" si="3"/>
        <v>1088.05</v>
      </c>
    </row>
    <row r="68" spans="1:11">
      <c r="A68" s="223" t="s">
        <v>134</v>
      </c>
      <c r="B68" s="261" t="s">
        <v>135</v>
      </c>
      <c r="C68" s="420"/>
      <c r="D68" s="415"/>
      <c r="E68" s="424"/>
      <c r="F68" s="264">
        <v>4.63</v>
      </c>
      <c r="G68" s="224">
        <v>33</v>
      </c>
      <c r="H68" s="225">
        <v>195</v>
      </c>
      <c r="I68" s="225">
        <f t="shared" si="2"/>
        <v>902.85</v>
      </c>
      <c r="J68" s="226">
        <v>245</v>
      </c>
      <c r="K68" s="227">
        <f t="shared" si="3"/>
        <v>1134.3499999999999</v>
      </c>
    </row>
    <row r="69" spans="1:11" ht="15.75" thickBot="1">
      <c r="A69" s="228" t="s">
        <v>136</v>
      </c>
      <c r="B69" s="263" t="s">
        <v>137</v>
      </c>
      <c r="C69" s="420"/>
      <c r="D69" s="415"/>
      <c r="E69" s="424"/>
      <c r="F69" s="266">
        <v>4.63</v>
      </c>
      <c r="G69" s="229">
        <v>33</v>
      </c>
      <c r="H69" s="230">
        <v>185</v>
      </c>
      <c r="I69" s="230">
        <f t="shared" si="2"/>
        <v>856.55</v>
      </c>
      <c r="J69" s="231">
        <v>235</v>
      </c>
      <c r="K69" s="232">
        <f t="shared" si="3"/>
        <v>1088.05</v>
      </c>
    </row>
    <row r="70" spans="1:11" ht="15.75" thickBot="1">
      <c r="A70" s="254" t="s">
        <v>163</v>
      </c>
      <c r="B70" s="255" t="s">
        <v>164</v>
      </c>
      <c r="C70" s="420"/>
      <c r="D70" s="415"/>
      <c r="E70" s="424"/>
      <c r="F70" s="256">
        <v>4.63</v>
      </c>
      <c r="G70" s="257">
        <v>33</v>
      </c>
      <c r="H70" s="258">
        <v>205</v>
      </c>
      <c r="I70" s="258">
        <f>H70*F70</f>
        <v>949.15</v>
      </c>
      <c r="J70" s="259">
        <v>255</v>
      </c>
      <c r="K70" s="260">
        <f>J70*F70</f>
        <v>1180.6499999999999</v>
      </c>
    </row>
    <row r="71" spans="1:11" ht="15.75" thickBot="1">
      <c r="A71" s="247" t="s">
        <v>138</v>
      </c>
      <c r="B71" s="248" t="s">
        <v>139</v>
      </c>
      <c r="C71" s="420"/>
      <c r="D71" s="415"/>
      <c r="E71" s="424"/>
      <c r="F71" s="249">
        <v>4.63</v>
      </c>
      <c r="G71" s="250">
        <v>33</v>
      </c>
      <c r="H71" s="251">
        <v>185</v>
      </c>
      <c r="I71" s="251">
        <v>857</v>
      </c>
      <c r="J71" s="252">
        <v>235</v>
      </c>
      <c r="K71" s="253">
        <f t="shared" si="3"/>
        <v>1088.05</v>
      </c>
    </row>
    <row r="72" spans="1:11">
      <c r="A72" s="267" t="s">
        <v>140</v>
      </c>
      <c r="B72" s="268" t="s">
        <v>141</v>
      </c>
      <c r="C72" s="420"/>
      <c r="D72" s="415"/>
      <c r="E72" s="424"/>
      <c r="F72" s="272">
        <v>4.63</v>
      </c>
      <c r="G72" s="273">
        <v>33</v>
      </c>
      <c r="H72" s="274">
        <v>185</v>
      </c>
      <c r="I72" s="274">
        <f t="shared" si="2"/>
        <v>856.55</v>
      </c>
      <c r="J72" s="275">
        <v>235</v>
      </c>
      <c r="K72" s="276">
        <f t="shared" si="3"/>
        <v>1088.05</v>
      </c>
    </row>
    <row r="73" spans="1:11">
      <c r="A73" s="221" t="s">
        <v>142</v>
      </c>
      <c r="B73" s="269" t="s">
        <v>143</v>
      </c>
      <c r="C73" s="420"/>
      <c r="D73" s="415"/>
      <c r="E73" s="424"/>
      <c r="F73" s="277">
        <v>4.63</v>
      </c>
      <c r="G73" s="216">
        <v>33</v>
      </c>
      <c r="H73" s="217">
        <v>185</v>
      </c>
      <c r="I73" s="217">
        <f t="shared" si="2"/>
        <v>856.55</v>
      </c>
      <c r="J73" s="218">
        <v>235</v>
      </c>
      <c r="K73" s="222">
        <f t="shared" si="3"/>
        <v>1088.05</v>
      </c>
    </row>
    <row r="74" spans="1:11">
      <c r="A74" s="221" t="s">
        <v>144</v>
      </c>
      <c r="B74" s="269" t="s">
        <v>145</v>
      </c>
      <c r="C74" s="420"/>
      <c r="D74" s="415"/>
      <c r="E74" s="424"/>
      <c r="F74" s="277">
        <v>4.63</v>
      </c>
      <c r="G74" s="216">
        <v>33</v>
      </c>
      <c r="H74" s="217">
        <v>195</v>
      </c>
      <c r="I74" s="217">
        <f t="shared" si="2"/>
        <v>902.85</v>
      </c>
      <c r="J74" s="218">
        <v>245</v>
      </c>
      <c r="K74" s="222">
        <f t="shared" si="3"/>
        <v>1134.3499999999999</v>
      </c>
    </row>
    <row r="75" spans="1:11">
      <c r="A75" s="221" t="s">
        <v>146</v>
      </c>
      <c r="B75" s="269" t="s">
        <v>147</v>
      </c>
      <c r="C75" s="420"/>
      <c r="D75" s="415"/>
      <c r="E75" s="424"/>
      <c r="F75" s="277">
        <v>4.63</v>
      </c>
      <c r="G75" s="216">
        <v>33</v>
      </c>
      <c r="H75" s="217">
        <v>185</v>
      </c>
      <c r="I75" s="217">
        <f t="shared" si="2"/>
        <v>856.55</v>
      </c>
      <c r="J75" s="218">
        <v>235</v>
      </c>
      <c r="K75" s="222">
        <f t="shared" si="3"/>
        <v>1088.05</v>
      </c>
    </row>
    <row r="76" spans="1:11">
      <c r="A76" s="221" t="s">
        <v>165</v>
      </c>
      <c r="B76" s="269" t="s">
        <v>168</v>
      </c>
      <c r="C76" s="420"/>
      <c r="D76" s="415"/>
      <c r="E76" s="424"/>
      <c r="F76" s="277">
        <v>4.63</v>
      </c>
      <c r="G76" s="216">
        <v>33</v>
      </c>
      <c r="H76" s="217">
        <v>185</v>
      </c>
      <c r="I76" s="217">
        <f>H76*F76</f>
        <v>856.55</v>
      </c>
      <c r="J76" s="218">
        <v>235</v>
      </c>
      <c r="K76" s="222">
        <f>J76*F76</f>
        <v>1088.05</v>
      </c>
    </row>
    <row r="77" spans="1:11">
      <c r="A77" s="221" t="s">
        <v>166</v>
      </c>
      <c r="B77" s="269" t="s">
        <v>169</v>
      </c>
      <c r="C77" s="420"/>
      <c r="D77" s="415"/>
      <c r="E77" s="424"/>
      <c r="F77" s="277">
        <v>4.63</v>
      </c>
      <c r="G77" s="216">
        <v>33</v>
      </c>
      <c r="H77" s="217">
        <v>185</v>
      </c>
      <c r="I77" s="217">
        <f>H77*F77</f>
        <v>856.55</v>
      </c>
      <c r="J77" s="218">
        <v>235</v>
      </c>
      <c r="K77" s="222">
        <f>J77*F77</f>
        <v>1088.05</v>
      </c>
    </row>
    <row r="78" spans="1:11">
      <c r="A78" s="221" t="s">
        <v>167</v>
      </c>
      <c r="B78" s="269" t="s">
        <v>170</v>
      </c>
      <c r="C78" s="420"/>
      <c r="D78" s="415"/>
      <c r="E78" s="424"/>
      <c r="F78" s="277">
        <v>4.63</v>
      </c>
      <c r="G78" s="216">
        <v>33</v>
      </c>
      <c r="H78" s="217">
        <v>185</v>
      </c>
      <c r="I78" s="217">
        <f>H78*F78</f>
        <v>856.55</v>
      </c>
      <c r="J78" s="218">
        <v>235</v>
      </c>
      <c r="K78" s="222">
        <f>J78*F78</f>
        <v>1088.05</v>
      </c>
    </row>
    <row r="79" spans="1:11" ht="15.75" thickBot="1">
      <c r="A79" s="270" t="s">
        <v>148</v>
      </c>
      <c r="B79" s="271" t="s">
        <v>149</v>
      </c>
      <c r="C79" s="420"/>
      <c r="D79" s="415"/>
      <c r="E79" s="424"/>
      <c r="F79" s="278">
        <v>4.63</v>
      </c>
      <c r="G79" s="279">
        <v>33</v>
      </c>
      <c r="H79" s="280">
        <v>185</v>
      </c>
      <c r="I79" s="280">
        <f t="shared" si="2"/>
        <v>856.55</v>
      </c>
      <c r="J79" s="281">
        <v>235</v>
      </c>
      <c r="K79" s="282">
        <f t="shared" si="3"/>
        <v>1088.05</v>
      </c>
    </row>
    <row r="80" spans="1:11" ht="15.75" thickBot="1">
      <c r="A80" s="247" t="s">
        <v>150</v>
      </c>
      <c r="B80" s="248" t="s">
        <v>151</v>
      </c>
      <c r="C80" s="420"/>
      <c r="D80" s="415"/>
      <c r="E80" s="424"/>
      <c r="F80" s="249">
        <v>4.63</v>
      </c>
      <c r="G80" s="250">
        <v>33</v>
      </c>
      <c r="H80" s="251">
        <v>185</v>
      </c>
      <c r="I80" s="251">
        <f t="shared" si="2"/>
        <v>856.55</v>
      </c>
      <c r="J80" s="252">
        <v>235</v>
      </c>
      <c r="K80" s="253">
        <f t="shared" si="3"/>
        <v>1088.05</v>
      </c>
    </row>
    <row r="81" spans="1:11" ht="15.75" thickBot="1">
      <c r="A81" s="254" t="s">
        <v>171</v>
      </c>
      <c r="B81" s="255" t="s">
        <v>172</v>
      </c>
      <c r="C81" s="420"/>
      <c r="D81" s="415"/>
      <c r="E81" s="424"/>
      <c r="F81" s="256">
        <v>4.63</v>
      </c>
      <c r="G81" s="257">
        <v>33</v>
      </c>
      <c r="H81" s="258">
        <v>185</v>
      </c>
      <c r="I81" s="258">
        <f t="shared" si="2"/>
        <v>856.55</v>
      </c>
      <c r="J81" s="259">
        <v>235</v>
      </c>
      <c r="K81" s="260">
        <f t="shared" si="3"/>
        <v>1088.05</v>
      </c>
    </row>
    <row r="82" spans="1:11">
      <c r="A82" s="223" t="s">
        <v>173</v>
      </c>
      <c r="B82" s="261" t="s">
        <v>174</v>
      </c>
      <c r="C82" s="420"/>
      <c r="D82" s="415"/>
      <c r="E82" s="424"/>
      <c r="F82" s="264">
        <v>4.63</v>
      </c>
      <c r="G82" s="224">
        <v>33</v>
      </c>
      <c r="H82" s="225">
        <v>185</v>
      </c>
      <c r="I82" s="225">
        <f>H82*F82</f>
        <v>856.55</v>
      </c>
      <c r="J82" s="226">
        <v>235</v>
      </c>
      <c r="K82" s="227">
        <f>J82*F82</f>
        <v>1088.05</v>
      </c>
    </row>
    <row r="83" spans="1:11">
      <c r="A83" s="219" t="s">
        <v>152</v>
      </c>
      <c r="B83" s="262" t="s">
        <v>153</v>
      </c>
      <c r="C83" s="420"/>
      <c r="D83" s="415"/>
      <c r="E83" s="424"/>
      <c r="F83" s="265">
        <v>4.63</v>
      </c>
      <c r="G83" s="213">
        <v>33</v>
      </c>
      <c r="H83" s="214">
        <v>185</v>
      </c>
      <c r="I83" s="214">
        <f t="shared" si="2"/>
        <v>856.55</v>
      </c>
      <c r="J83" s="215">
        <v>235</v>
      </c>
      <c r="K83" s="220">
        <f t="shared" si="3"/>
        <v>1088.05</v>
      </c>
    </row>
    <row r="84" spans="1:11" ht="15.75" thickBot="1">
      <c r="A84" s="228" t="s">
        <v>154</v>
      </c>
      <c r="B84" s="263" t="s">
        <v>155</v>
      </c>
      <c r="C84" s="421"/>
      <c r="D84" s="425"/>
      <c r="E84" s="426"/>
      <c r="F84" s="266">
        <v>4.63</v>
      </c>
      <c r="G84" s="229">
        <v>33</v>
      </c>
      <c r="H84" s="230">
        <v>185</v>
      </c>
      <c r="I84" s="230">
        <f t="shared" si="2"/>
        <v>856.55</v>
      </c>
      <c r="J84" s="231">
        <v>235</v>
      </c>
      <c r="K84" s="232">
        <f t="shared" si="3"/>
        <v>1088.05</v>
      </c>
    </row>
  </sheetData>
  <mergeCells count="13">
    <mergeCell ref="C8:C45"/>
    <mergeCell ref="D8:E45"/>
    <mergeCell ref="C47:C84"/>
    <mergeCell ref="D47:E84"/>
    <mergeCell ref="A5:K5"/>
    <mergeCell ref="A6:A7"/>
    <mergeCell ref="B6:B7"/>
    <mergeCell ref="C6:C7"/>
    <mergeCell ref="D6:E6"/>
    <mergeCell ref="F6:F7"/>
    <mergeCell ref="G6:G7"/>
    <mergeCell ref="H6:I6"/>
    <mergeCell ref="J6:K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Фанера, двп, дсп, осп</vt:lpstr>
      <vt:lpstr>Пиломатериалы</vt:lpstr>
      <vt:lpstr>ЛДСП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2011-03-03T13:09:59Z</dcterms:modified>
</cp:coreProperties>
</file>